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80" windowHeight="9435" tabRatio="586" activeTab="1"/>
  </bookViews>
  <sheets>
    <sheet name="Termo de Fomento" sheetId="1" r:id="rId1"/>
    <sheet name="Termo de Colaboração" sheetId="2" r:id="rId2"/>
    <sheet name="Plan1" sheetId="3" r:id="rId3"/>
  </sheets>
  <definedNames>
    <definedName name="_xlnm._FilterDatabase" localSheetId="1" hidden="1">'Termo de Colaboração'!$A$3:$AE$3</definedName>
    <definedName name="_xlnm._FilterDatabase" localSheetId="0" hidden="1">'Termo de Fomento'!$A$3:$AE$10</definedName>
  </definedNames>
  <calcPr fullCalcOnLoad="1"/>
</workbook>
</file>

<file path=xl/comments1.xml><?xml version="1.0" encoding="utf-8"?>
<comments xmlns="http://schemas.openxmlformats.org/spreadsheetml/2006/main">
  <authors>
    <author>ilka.jesus</author>
    <author>ivanildes.souza</author>
  </authors>
  <commentList>
    <comment ref="O3" authorId="0">
      <text>
        <r>
          <rPr>
            <b/>
            <sz val="9"/>
            <rFont val="Tahoma"/>
            <family val="2"/>
          </rPr>
          <t>ilka.jesus:</t>
        </r>
        <r>
          <rPr>
            <sz val="9"/>
            <rFont val="Tahoma"/>
            <family val="2"/>
          </rPr>
          <t xml:space="preserve">
</t>
        </r>
      </text>
    </comment>
    <comment ref="P3" authorId="0">
      <text>
        <r>
          <rPr>
            <b/>
            <sz val="9"/>
            <rFont val="Tahoma"/>
            <family val="2"/>
          </rPr>
          <t>ilka.jesus:</t>
        </r>
        <r>
          <rPr>
            <sz val="9"/>
            <rFont val="Tahoma"/>
            <family val="2"/>
          </rPr>
          <t xml:space="preserve">
Registrar a situação:
CUMPRIDO
CUMPRIDO PARCIALMENTE
NÃO CUMPRIDO
SUSPENSO EM VIRTUDE DA PANDEMIA.</t>
        </r>
      </text>
    </comment>
    <comment ref="Q3" authorId="0">
      <text>
        <r>
          <rPr>
            <b/>
            <sz val="9"/>
            <rFont val="Tahoma"/>
            <family val="2"/>
          </rPr>
          <t>ilka.jesus:</t>
        </r>
        <r>
          <rPr>
            <sz val="9"/>
            <rFont val="Tahoma"/>
            <family val="2"/>
          </rPr>
          <t xml:space="preserve">
registrar data de emissão dos relatórios e tipo s parcial/ final</t>
        </r>
      </text>
    </comment>
    <comment ref="R3" authorId="0">
      <text>
        <r>
          <rPr>
            <b/>
            <sz val="9"/>
            <rFont val="Tahoma"/>
            <family val="2"/>
          </rPr>
          <t>ilka.jesus:</t>
        </r>
        <r>
          <rPr>
            <sz val="9"/>
            <rFont val="Tahoma"/>
            <family val="2"/>
          </rPr>
          <t xml:space="preserve">
registrar data de envio e devolução do relatório homologado.
</t>
        </r>
      </text>
    </comment>
    <comment ref="S3" authorId="0">
      <text>
        <r>
          <rPr>
            <b/>
            <sz val="9"/>
            <rFont val="Tahoma"/>
            <family val="2"/>
          </rPr>
          <t>ilka.jesus:</t>
        </r>
        <r>
          <rPr>
            <sz val="9"/>
            <rFont val="Tahoma"/>
            <family val="2"/>
          </rPr>
          <t xml:space="preserve">
Emitir parecer  parcial/ final referente a prestação de contas</t>
        </r>
      </text>
    </comment>
    <comment ref="H5" authorId="1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Dotação Orçamentária:
Unidade Orçamentária 21.301
Unidade Gestora 0001
Função 27
Subfunção 812 
Programa 314
PAOE 4565
Região Planejamento 9900
 Natureza da Despesa 3.3.50.43 e 4.4.50.42 
Destinação 0.100.000000 e/ou 0.300.000000.
1º TERMO ADITIVO
Dotação Orçamentária: Unidade Orçamentária 21.301/ Unidade Gestora
0001/ Função 27/ Subfunção 812/ Programa 314/ PAOE 4565/ Região Planejamento 9900/
Natureza Despesa 3.3.50.43/ Destinação do Recurso 0.100.000000 e/ou 0.300.000000</t>
        </r>
      </text>
    </comment>
    <comment ref="G4" authorId="1">
      <text>
        <r>
          <rPr>
            <b/>
            <sz val="9"/>
            <rFont val="Tahoma"/>
            <family val="2"/>
          </rPr>
          <t xml:space="preserve">ivanildes.souza:
</t>
        </r>
        <r>
          <rPr>
            <sz val="9"/>
            <rFont val="Tahoma"/>
            <family val="2"/>
          </rPr>
          <t xml:space="preserve">
Primeira = R$183.000,00 - após a publicação do Termo de Fomento no Diário Oficial do Estado, 
Segunda = R$183.465,60 - </t>
        </r>
        <r>
          <rPr>
            <b/>
            <sz val="9"/>
            <rFont val="Tahoma"/>
            <family val="2"/>
          </rPr>
          <t>60(sessenta) dias</t>
        </r>
        <r>
          <rPr>
            <sz val="9"/>
            <rFont val="Tahoma"/>
            <family val="2"/>
          </rPr>
          <t xml:space="preserve"> após o pagamento da primeira, visando à execução do projeto “Núcleos de Canoagem Dragon Boat Bahia”, no período de 26/09/2022 a 25/05/2023, sendo os 02(dois) primeiros meses (26/09 a 25/11/2022) para aquisição dos barcos e os 06 últimos meses (26/11/2022 a 25/05/2023) para realização da escolinha.
Aditivo de valor =  R$108.043,60 (cento e oito mil
quarenta e três reais e sessenta centavos)</t>
        </r>
      </text>
    </comment>
    <comment ref="L6" authorId="1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DATA PARA PAGAMENTO DA SEGUNDA PARCELA</t>
        </r>
      </text>
    </comment>
    <comment ref="AB4" authorId="1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Resumo do Primeiro Termo Aditivo ao Termo de Fomento nº 73/2022
Processo: 069.1480.2022.0005218-97. Partes: SUDESB e FEDERAÇÃO BAHIANA DE
CANOAGEM - FEBAC. Do Aditivo de Valor: Fica acrescido ao Plano de Trabalho do “PROJETO
NUCLEO DE CANOAGEM DRAGON BOAT BAHIA”, o valor de R$108.043,60 (cento e oito mil
quarenta e três reais e sessenta centavos), destinado à contratação de Recursos Humanos,
exames admissionais e demissionais da equipe aditivada, assessoria contábil e seguro de vida
dos alunos do projeto. Dotação Orçamentária: Unidade Orçamentária 21.301/ Unidade Gestora
0001/ Função 27/ Subfunção 812/ Programa 314/ PAOE 4565/ Região Planejamento 9900/
Natureza Despesa 3.3.50.43/ Destinação do Recurso 0.100.000000 e/ou 0.300.000000. Do
Valor: Fica alterado o valor global da parceria para R$ 469.913,20 (quatrocentos e sessenta e
nove mil, novecentos e treze reais e vinte centavos). Data: 24/01/2023. Assinam: Vicente José
de Lima Neto, Diretor-Geral da SUDESB e Camila da Conceição Lima, Representante Legal da
FEBAC</t>
        </r>
      </text>
    </comment>
    <comment ref="Z4" authorId="1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Processo: 069.1480.2022.0005218-97</t>
        </r>
      </text>
    </comment>
    <comment ref="Z5" authorId="1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069.1486.2022.0003405-86
Portaria nº027/23 </t>
        </r>
      </text>
    </comment>
    <comment ref="Z6" authorId="1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069.1459.2022.0004099-96
portaria 29/23</t>
        </r>
      </text>
    </comment>
    <comment ref="Z7" authorId="1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069.1480.2022.0005218-97
portaria 30/23</t>
        </r>
      </text>
    </comment>
    <comment ref="Z8" authorId="1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Processo: 069.1480.2023.0002141-20</t>
        </r>
      </text>
    </comment>
    <comment ref="AB8" authorId="1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Resumo do Termo de Apostilamento nº 19/2023 ao Termo de Fomento nº 73/2022
Processo: 069.1480.2023.0002141-20. Com fundamento no art. 57, da Lei nº 13.019/2014, de 31
de julho de 2014 (Marco Regulatório das Organizações da Sociedade Civil), resolve a SUDESB,
apostilar a alteração do Plano de Trabalho do Termo de Fomento nº 73/2022, celebrado com
a Federação Bahiana de Canoagem - FEBAC:4. DESCRIÇÃO DA REALIDADE OBJETO
DA PARCERIA E O ANEXO COM A ATIVIDADE OU O PROJETO PROPOSTO E METAS A
SEREM ATINGIDAS - O referido projeto será destinado à prática de Canoagem Dragon Boat
mediante implementação de 06 (seis) Núcleos, nos municípios de Salvador (02), Camamu
(01), São Félix(01) e Paulo Afonso(2), que atenderá um total de 528 (quinhentos e vinte e oito)
pessoas, sendo crianças, adolescentes, pessoas com deficiência e com atenção especial, às
mulheres em enfrentamento ao câncer de mama. 9. PERÍODO DE EXECUÇÃO, VIGÊNCIA E
PRESTAÇÃO DE CONTAS - O período de Execução será de: 23/05/2023 a 28/02/2024.
Salvador, 18 de maio de 2023.
Vicente José de Lima Neto
Diretor-Geral
20/05/23
ERRATA
No Resumo do Termo de Apostilamento nº 19/2023 ao Termo de Fomento nº 73/2022, publicado
no DOE edição do dia 19/05/2023, Caderno Executivo pg. 44:
Onde se lê: ... . 9. PERÍODO DE EXECUÇÃO, VIGÊNCIA E PRESTAÇÃO DE CONTAS - O
período de Execução será de: 23/05/2023 a 28/02/2024....
Leia-se: ... . 9. PERÍODO DE EXECUÇÃO, VIGÊNCIA E PRESTAÇÃO DE CONTAS - O período
de Execução será de: 25/05/2023 a 25/12/2023....</t>
        </r>
      </text>
    </comment>
    <comment ref="C6" authorId="1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Processo: 069.1486.2022.0003405-86</t>
        </r>
      </text>
    </comment>
    <comment ref="Z9" authorId="1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069.1480.2023.0005962-27</t>
        </r>
      </text>
    </comment>
    <comment ref="AB9" authorId="1">
      <text>
        <r>
          <rPr>
            <b/>
            <sz val="9"/>
            <rFont val="Tahoma"/>
            <family val="2"/>
          </rPr>
          <t xml:space="preserve">ivanildes.souza:
</t>
        </r>
        <r>
          <rPr>
            <sz val="9"/>
            <rFont val="Tahoma"/>
            <family val="2"/>
          </rPr>
          <t xml:space="preserve">
Resumo do Segundo Termo Aditivo ao Termo de Fomento nº 73/2022
Processo: 069.1480.2023.0005962-27. Partes: SUDESB e FEDERAÇÃO BAHIANA DE
CANOAGEM - FEBAC. Da Prorrogação de Prazo de Vigência: Fica prorrogado o prazo
vigência do Termo de Fomento nº 073/2022, por mais 60 (sessenta) dias. Da Ratificação: Fica
ratificada no valor global de R$ 474.509,20 (quatrocentos e setenta e quatro mil quinhentos e
nove reais e vinte centavos). Data: 28/11/2023. Assinam: Vicente José de Lima Neto, Diretor
Geral da SUDESB e Camila da Conceição Lima, Representante Legal da FEBAC.</t>
        </r>
      </text>
    </comment>
  </commentList>
</comments>
</file>

<file path=xl/comments2.xml><?xml version="1.0" encoding="utf-8"?>
<comments xmlns="http://schemas.openxmlformats.org/spreadsheetml/2006/main">
  <authors>
    <author>ilka.jesus</author>
    <author>ivanildes.souza</author>
    <author>ilma.jesus</author>
  </authors>
  <commentList>
    <comment ref="O3" authorId="0">
      <text>
        <r>
          <rPr>
            <b/>
            <sz val="9"/>
            <rFont val="Tahoma"/>
            <family val="2"/>
          </rPr>
          <t>ilka.jesus:</t>
        </r>
        <r>
          <rPr>
            <sz val="9"/>
            <rFont val="Tahoma"/>
            <family val="2"/>
          </rPr>
          <t xml:space="preserve">
</t>
        </r>
      </text>
    </comment>
    <comment ref="P3" authorId="0">
      <text>
        <r>
          <rPr>
            <b/>
            <sz val="9"/>
            <rFont val="Tahoma"/>
            <family val="2"/>
          </rPr>
          <t>ilka.jesus:</t>
        </r>
        <r>
          <rPr>
            <sz val="9"/>
            <rFont val="Tahoma"/>
            <family val="2"/>
          </rPr>
          <t xml:space="preserve">
Registrar a situação:
CUMPRIDO
CUMPRIDO PARCIALMENTE
NÃO CUMPRIDO
SUSPENSO EM VIRTUDE DA PANDEMIA.</t>
        </r>
      </text>
    </comment>
    <comment ref="Q3" authorId="0">
      <text>
        <r>
          <rPr>
            <b/>
            <sz val="9"/>
            <rFont val="Tahoma"/>
            <family val="2"/>
          </rPr>
          <t>ilka.jesus:</t>
        </r>
        <r>
          <rPr>
            <sz val="9"/>
            <rFont val="Tahoma"/>
            <family val="2"/>
          </rPr>
          <t xml:space="preserve">
registrar data de emissão dos relatórios e tipo s parcial/ final</t>
        </r>
      </text>
    </comment>
    <comment ref="R3" authorId="0">
      <text>
        <r>
          <rPr>
            <b/>
            <sz val="9"/>
            <rFont val="Tahoma"/>
            <family val="2"/>
          </rPr>
          <t>ilka.jesus:</t>
        </r>
        <r>
          <rPr>
            <sz val="9"/>
            <rFont val="Tahoma"/>
            <family val="2"/>
          </rPr>
          <t xml:space="preserve">
registrar data de envio e devolução do relatório homologado.
</t>
        </r>
      </text>
    </comment>
    <comment ref="S3" authorId="0">
      <text>
        <r>
          <rPr>
            <b/>
            <sz val="9"/>
            <rFont val="Tahoma"/>
            <family val="2"/>
          </rPr>
          <t>ilka.jesus:</t>
        </r>
        <r>
          <rPr>
            <sz val="9"/>
            <rFont val="Tahoma"/>
            <family val="2"/>
          </rPr>
          <t xml:space="preserve">
Emitir parecer  parcial/ final referente a prestação de contas</t>
        </r>
      </text>
    </comment>
    <comment ref="A1" authorId="1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</t>
        </r>
      </text>
    </comment>
    <comment ref="C5" authorId="2">
      <text>
        <r>
          <rPr>
            <b/>
            <sz val="9"/>
            <rFont val="Tahoma"/>
            <family val="2"/>
          </rPr>
          <t>ilma.jesus:</t>
        </r>
        <r>
          <rPr>
            <sz val="9"/>
            <rFont val="Tahoma"/>
            <family val="2"/>
          </rPr>
          <t xml:space="preserve">
069.1465.2022.0003638-45</t>
        </r>
      </text>
    </comment>
    <comment ref="H5" authorId="2">
      <text>
        <r>
          <rPr>
            <b/>
            <sz val="9"/>
            <rFont val="Tahoma"/>
            <family val="2"/>
          </rPr>
          <t>ilma.jesus:</t>
        </r>
        <r>
          <rPr>
            <sz val="9"/>
            <rFont val="Tahoma"/>
            <family val="2"/>
          </rPr>
          <t xml:space="preserve">
Dotação Orçamentária:
Unidade Orçamentária 21.301
Unidade Gestora 0001
Função 27
Sub Função 812
Programa 308
PAOE 4997
Região Planejamento 7800
Natureza da Despesa 3.3.50.41 
Destinação do Recurso 0.231.101796.</t>
        </r>
      </text>
    </comment>
    <comment ref="G4" authorId="1">
      <text>
        <r>
          <rPr>
            <b/>
            <sz val="9"/>
            <rFont val="Tahoma"/>
            <family val="2"/>
          </rPr>
          <t xml:space="preserve">ivanildes.souza: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PRIMEIRA </t>
        </r>
        <r>
          <rPr>
            <sz val="9"/>
            <rFont val="Tahoma"/>
            <family val="2"/>
          </rPr>
          <t xml:space="preserve">no valor de R$229.815,88 (duzentos e vinte e nove mil, oitocentos e quinze reais e oitenta e oito centavos), referentes aos meses de 1º a 3º de execução, após a publicação deste Termo no Diário Oficial do Estado; 
</t>
        </r>
        <r>
          <rPr>
            <b/>
            <sz val="9"/>
            <rFont val="Tahoma"/>
            <family val="2"/>
          </rPr>
          <t xml:space="preserve">SEGUNDA </t>
        </r>
        <r>
          <rPr>
            <sz val="9"/>
            <rFont val="Tahoma"/>
            <family val="2"/>
          </rPr>
          <t>no valor de R$852.585,65 (oitocentos e cinquenta e dois mil, quinhentos e oitenta e cinco reais e sessenta e cinco centavos) referentes aos meses de 4 à 18 de execução, após a apresentação dos relatórios técnicos e fotográficos equivalentes aos 03 (três) primeiros meses de atividade, avaliados pela Coordenação Técnica Responsável, com o parecer que ateste a execução do projeto. A entrega dos relatórios de atividades equivalentes ao 4º a 18º meses deverá ser efetuada antes do término da vigência deste Termo.</t>
        </r>
      </text>
    </comment>
    <comment ref="AB4" authorId="1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Resumo do Termo de Apostilamento nº 10/2023 ao Termo de Colaboração nº 04/2022
Processo: 069.1465.2022.0003638-45. Com fundamento no art. 57, da Lei nº 13.019/2014,
de 31 de julho de 2014 (Marco Regulatório das Organizações da Sociedade Civil), resolve a
SUDESB, apostilar a alteração da Dotação Orçamentária do Termo de Colaboração nº 04/2022,
celebrado com a CIDE-CAPACITAÇÃO, INSERÇÃO E DESENVOLVIMENTO: Unidade
Orçamentária 21.301/ Unidade Gestora 0001/ FUNÇÃO 27/ Subfunção 812/ Programa 308/
PAOE 4997/ Região Planejamento 7800/ Natureza da Despesa 3.3.50.41.000/ Destinação de
Recurso 1.500.0.100.000000.00.00.00
Salvador - BA, 06 de março de 2023.
VICENTE JOSÉ DE LIMA NETO
Diretor-Geral</t>
        </r>
      </text>
    </comment>
    <comment ref="Z4" authorId="1">
      <text>
        <r>
          <rPr>
            <b/>
            <sz val="9"/>
            <rFont val="Tahoma"/>
            <family val="2"/>
          </rPr>
          <t>ivanildes.souza:</t>
        </r>
        <r>
          <rPr>
            <sz val="9"/>
            <rFont val="Tahoma"/>
            <family val="2"/>
          </rPr>
          <t xml:space="preserve">
Processo: 069.1465.2022.0003638-45. C</t>
        </r>
      </text>
    </comment>
  </commentList>
</comments>
</file>

<file path=xl/sharedStrings.xml><?xml version="1.0" encoding="utf-8"?>
<sst xmlns="http://schemas.openxmlformats.org/spreadsheetml/2006/main" count="116" uniqueCount="80">
  <si>
    <t>Prazos</t>
  </si>
  <si>
    <t>Nº</t>
  </si>
  <si>
    <t>Convenente</t>
  </si>
  <si>
    <t>Objeto</t>
  </si>
  <si>
    <t>DOE</t>
  </si>
  <si>
    <t>Valor</t>
  </si>
  <si>
    <t>P.</t>
  </si>
  <si>
    <t>Situação</t>
  </si>
  <si>
    <t>Notificação</t>
  </si>
  <si>
    <t>Prestação de Contas</t>
  </si>
  <si>
    <t>Dot. Orçam.</t>
  </si>
  <si>
    <t>Proc.</t>
  </si>
  <si>
    <t>Data</t>
  </si>
  <si>
    <t>Posição</t>
  </si>
  <si>
    <t>Vig.</t>
  </si>
  <si>
    <t>T Adit</t>
  </si>
  <si>
    <t>Venc.</t>
  </si>
  <si>
    <t>Contato</t>
  </si>
  <si>
    <t>Data Pub</t>
  </si>
  <si>
    <t>Qtd</t>
  </si>
  <si>
    <t>Pagamentos</t>
  </si>
  <si>
    <t>Nota de Empenho</t>
  </si>
  <si>
    <t>Nota de Ordem Bancária</t>
  </si>
  <si>
    <t>Dados dos Termos de Fomento</t>
  </si>
  <si>
    <t>Dados dos Termos de Colaboração</t>
  </si>
  <si>
    <t>TOTAL</t>
  </si>
  <si>
    <t>Analista</t>
  </si>
  <si>
    <t>Representante Legal</t>
  </si>
  <si>
    <t>Prazo para prestação de contas</t>
  </si>
  <si>
    <t>Monitoramento</t>
  </si>
  <si>
    <t>Processo de Monitoramento</t>
  </si>
  <si>
    <t>Setor Responsável</t>
  </si>
  <si>
    <t>Período de Execução</t>
  </si>
  <si>
    <t>Cumprimento do objeto</t>
  </si>
  <si>
    <t>Relatório de monitoramento</t>
  </si>
  <si>
    <t>Homologação do Relatório</t>
  </si>
  <si>
    <t>Emissão do Parecer de Prestação de Contas do Gestor</t>
  </si>
  <si>
    <t xml:space="preserve"> Originário</t>
  </si>
  <si>
    <t>Originário</t>
  </si>
  <si>
    <t>Presidente/Representante Legal</t>
  </si>
  <si>
    <t>Termos de Fomento - 2022</t>
  </si>
  <si>
    <t xml:space="preserve"> Termos de Colaboração - 2022</t>
  </si>
  <si>
    <t>Em execução</t>
  </si>
  <si>
    <t>2</t>
  </si>
  <si>
    <t>DFE</t>
  </si>
  <si>
    <t>04/22</t>
  </si>
  <si>
    <t>16.301.806/0001-50</t>
  </si>
  <si>
    <t>Alteração no Plano de Trabalho</t>
  </si>
  <si>
    <t>1º TA</t>
  </si>
  <si>
    <t>AG PC</t>
  </si>
  <si>
    <t xml:space="preserve">Cumprido </t>
  </si>
  <si>
    <t>AG análise</t>
  </si>
  <si>
    <t>73/22</t>
  </si>
  <si>
    <t xml:space="preserve"> Federação Bahiana de Canoagem
- FEBAC</t>
  </si>
  <si>
    <t xml:space="preserve"> Camila da Conceição Lima - Representante Legal da FEBAC </t>
  </si>
  <si>
    <t>CIDE - Capacitação Inserção e Desenvolvimento</t>
  </si>
  <si>
    <t xml:space="preserve">Maria Marines da Silva Freitas - Representante Legal da CIDE </t>
  </si>
  <si>
    <t>21301.0001.22.0000591-3</t>
  </si>
  <si>
    <t>069.1459.2022.0004099-96</t>
  </si>
  <si>
    <t>Inexigibilidade de Chamamento Público nº 66/2022.                              DOE 17/09/22                   Arts. 30 e 31
da Lei Federal nº 13.019, de 31/07/223</t>
  </si>
  <si>
    <t xml:space="preserve"> 21301.0001.22.0002275-1</t>
  </si>
  <si>
    <t>03.935.660/0001-52</t>
  </si>
  <si>
    <t>Aditivo de Valor</t>
  </si>
  <si>
    <t>21301.0001.22.0006239-9</t>
  </si>
  <si>
    <t>EDITAL DE
CHAMAMENTO PÚBLICO nº 03/2022.</t>
  </si>
  <si>
    <t>Apoio técnico operacional para execução do Projeto “COMUNIDADE
ATIVA”, no período de 01/03/2023 a 30/08/2024, em 04 (quatro) municípios baianos, localizados
em 04 (quatro) territórios de identidade do Estado da Bahia,  
Valor Global: R$ 1.082.401,53 (hum milhão, oitenta e dois mil, quatrocentos e um reais e
cinquenta e três centavos). Vigência: 720 (setecentos e vinte) dias. Gestor da Parceria:
Álvaro Gonçalves de Oliveira Filho, Coordenador de Educação Esportiva. Data: 26/12/2022.</t>
  </si>
  <si>
    <t>069.1459.2022.0005350-11</t>
  </si>
  <si>
    <t>Alteração da dotação orçamentária</t>
  </si>
  <si>
    <t>Termo de Apostilamento nº 10/23</t>
  </si>
  <si>
    <t>21301.0001.23.0000076-2</t>
  </si>
  <si>
    <t xml:space="preserve">21301.0001.23.0000346-8
</t>
  </si>
  <si>
    <t>1ª OF(24)d</t>
  </si>
  <si>
    <t>2ª OF(04)d</t>
  </si>
  <si>
    <t>3ª OF(40)</t>
  </si>
  <si>
    <t>Termo de Apostilamento nº 19/2023</t>
  </si>
  <si>
    <t>DFE/CEDE</t>
  </si>
  <si>
    <t>26/09/2022 a 25/05/2023</t>
  </si>
  <si>
    <t>069.1486.2023.0004693-77</t>
  </si>
  <si>
    <t>2º TA(60)d</t>
  </si>
  <si>
    <t xml:space="preserve"> Apoio financeiro para implantação do projeto “NÚCLEOS DE CANOAGEM
DRAGON BOAT BAHIA, nos município baianos: Camamu, São Félix e Paulo Afonso, de
25/05/2023 a 25/12/2023.
Valor Global:
 R$ 474.509,20 (quatrocentos e setenta e quatro mil quinhentos e
nove reais e vinte centavos). Vigência: 365 (trezentos e sessenta e cinco) dias. Gestor da Parceira: Wilton Neves
Brandão, Diretor de Fomento ao Esporte. 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</si>
</sst>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R$ &quot;#,##0.00"/>
    <numFmt numFmtId="174" formatCode="mmm/yyyy"/>
    <numFmt numFmtId="175" formatCode="[$-416]dddd\,\ d&quot; de &quot;mmmm&quot; de &quot;yyyy"/>
    <numFmt numFmtId="176" formatCode="dd/mm/yy;@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d/m/yy;@"/>
    <numFmt numFmtId="182" formatCode="0.0"/>
    <numFmt numFmtId="183" formatCode="00000"/>
    <numFmt numFmtId="184" formatCode="0.000"/>
    <numFmt numFmtId="185" formatCode="0.0000"/>
    <numFmt numFmtId="186" formatCode="0.00000000"/>
    <numFmt numFmtId="187" formatCode="0.0000000"/>
    <numFmt numFmtId="188" formatCode="0.000000"/>
    <numFmt numFmtId="189" formatCode="0.00000"/>
    <numFmt numFmtId="190" formatCode="&quot;Ativado&quot;;&quot;Ativado&quot;;&quot;Desativado&quot;"/>
    <numFmt numFmtId="191" formatCode="[$-F800]dddd\,\ mmmm\ dd\,\ yyyy"/>
    <numFmt numFmtId="192" formatCode="&quot;R$&quot;\ #,##0.00"/>
    <numFmt numFmtId="193" formatCode="#,##0.00_ ;\-#,##0.00\ "/>
    <numFmt numFmtId="194" formatCode="[$-416]mmm\-yy;@"/>
    <numFmt numFmtId="195" formatCode="[$-416]d\-mmm;@"/>
    <numFmt numFmtId="196" formatCode="[$-416]mmmm\-yy;@"/>
    <numFmt numFmtId="197" formatCode="#,##0.00;[Red]#,##0.00"/>
    <numFmt numFmtId="198" formatCode="[$-416]dd\-mmm\-yy;@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3"/>
      <name val="Arial"/>
      <family val="2"/>
    </font>
    <font>
      <b/>
      <sz val="9"/>
      <color indexed="22"/>
      <name val="Arial"/>
      <family val="2"/>
    </font>
    <font>
      <sz val="9"/>
      <color indexed="2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3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76" fontId="11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/>
    </xf>
    <xf numFmtId="176" fontId="1" fillId="34" borderId="11" xfId="0" applyNumberFormat="1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176" fontId="14" fillId="34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6" fontId="14" fillId="37" borderId="10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 wrapText="1"/>
    </xf>
    <xf numFmtId="183" fontId="14" fillId="0" borderId="11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71" fontId="0" fillId="0" borderId="0" xfId="54" applyFont="1" applyAlignment="1">
      <alignment horizontal="center" vertical="center"/>
    </xf>
    <xf numFmtId="176" fontId="14" fillId="37" borderId="10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14" fillId="37" borderId="11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176" fontId="14" fillId="0" borderId="15" xfId="0" applyNumberFormat="1" applyFont="1" applyFill="1" applyBorder="1" applyAlignment="1">
      <alignment horizontal="center" vertical="center" wrapText="1"/>
    </xf>
    <xf numFmtId="176" fontId="14" fillId="0" borderId="13" xfId="0" applyNumberFormat="1" applyFont="1" applyFill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14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4" fontId="14" fillId="38" borderId="15" xfId="0" applyNumberFormat="1" applyFont="1" applyFill="1" applyBorder="1" applyAlignment="1">
      <alignment horizontal="center" vertical="center" wrapText="1"/>
    </xf>
    <xf numFmtId="14" fontId="14" fillId="39" borderId="15" xfId="0" applyNumberFormat="1" applyFont="1" applyFill="1" applyBorder="1" applyAlignment="1">
      <alignment horizontal="center" vertical="center" wrapText="1"/>
    </xf>
    <xf numFmtId="14" fontId="14" fillId="39" borderId="13" xfId="0" applyNumberFormat="1" applyFont="1" applyFill="1" applyBorder="1" applyAlignment="1">
      <alignment horizontal="center" vertical="center" wrapText="1"/>
    </xf>
    <xf numFmtId="14" fontId="14" fillId="39" borderId="11" xfId="0" applyNumberFormat="1" applyFont="1" applyFill="1" applyBorder="1" applyAlignment="1">
      <alignment horizontal="center" vertical="center" wrapText="1"/>
    </xf>
    <xf numFmtId="194" fontId="14" fillId="0" borderId="15" xfId="0" applyNumberFormat="1" applyFont="1" applyFill="1" applyBorder="1" applyAlignment="1">
      <alignment horizontal="center" vertical="center" wrapText="1"/>
    </xf>
    <xf numFmtId="194" fontId="14" fillId="0" borderId="13" xfId="0" applyNumberFormat="1" applyFont="1" applyFill="1" applyBorder="1" applyAlignment="1">
      <alignment horizontal="center" vertical="center" wrapText="1"/>
    </xf>
    <xf numFmtId="194" fontId="14" fillId="0" borderId="11" xfId="0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4" fontId="14" fillId="38" borderId="11" xfId="0" applyNumberFormat="1" applyFont="1" applyFill="1" applyBorder="1" applyAlignment="1">
      <alignment horizontal="center" vertical="center" wrapText="1"/>
    </xf>
    <xf numFmtId="183" fontId="14" fillId="0" borderId="15" xfId="0" applyNumberFormat="1" applyFont="1" applyFill="1" applyBorder="1" applyAlignment="1">
      <alignment horizontal="center" vertical="center" wrapText="1"/>
    </xf>
    <xf numFmtId="183" fontId="14" fillId="0" borderId="13" xfId="0" applyNumberFormat="1" applyFont="1" applyFill="1" applyBorder="1" applyAlignment="1">
      <alignment horizontal="center" vertical="center" wrapText="1"/>
    </xf>
    <xf numFmtId="183" fontId="14" fillId="0" borderId="11" xfId="0" applyNumberFormat="1" applyFont="1" applyFill="1" applyBorder="1" applyAlignment="1">
      <alignment horizontal="center" vertical="center" wrapText="1"/>
    </xf>
    <xf numFmtId="183" fontId="1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" fillId="40" borderId="12" xfId="0" applyNumberFormat="1" applyFont="1" applyFill="1" applyBorder="1" applyAlignment="1">
      <alignment horizontal="center" vertical="center" wrapText="1"/>
    </xf>
    <xf numFmtId="0" fontId="4" fillId="40" borderId="16" xfId="0" applyNumberFormat="1" applyFont="1" applyFill="1" applyBorder="1" applyAlignment="1">
      <alignment horizontal="center" vertical="center" wrapText="1"/>
    </xf>
    <xf numFmtId="0" fontId="4" fillId="40" borderId="14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2" fontId="14" fillId="0" borderId="15" xfId="0" applyNumberFormat="1" applyFont="1" applyFill="1" applyBorder="1" applyAlignment="1">
      <alignment horizontal="center" vertical="center" wrapText="1"/>
    </xf>
    <xf numFmtId="172" fontId="14" fillId="0" borderId="13" xfId="0" applyNumberFormat="1" applyFont="1" applyFill="1" applyBorder="1" applyAlignment="1">
      <alignment horizontal="center" vertical="center" wrapText="1"/>
    </xf>
    <xf numFmtId="172" fontId="14" fillId="0" borderId="11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90"/>
  <sheetViews>
    <sheetView showGridLines="0" zoomScale="106" zoomScaleNormal="106" zoomScaleSheetLayoutView="100" workbookViewId="0" topLeftCell="P1">
      <selection activeCell="Z11" sqref="Z11"/>
    </sheetView>
  </sheetViews>
  <sheetFormatPr defaultColWidth="9.140625" defaultRowHeight="15" customHeight="1"/>
  <cols>
    <col min="1" max="1" width="4.00390625" style="9" customWidth="1"/>
    <col min="2" max="2" width="4.57421875" style="12" customWidth="1"/>
    <col min="3" max="3" width="24.421875" style="10" customWidth="1"/>
    <col min="4" max="4" width="36.00390625" style="10" customWidth="1"/>
    <col min="5" max="5" width="17.57421875" style="10" customWidth="1"/>
    <col min="6" max="6" width="9.00390625" style="8" customWidth="1"/>
    <col min="7" max="7" width="12.421875" style="15" customWidth="1"/>
    <col min="8" max="8" width="4.57421875" style="12" customWidth="1"/>
    <col min="9" max="9" width="4.00390625" style="12" customWidth="1"/>
    <col min="10" max="10" width="15.28125" style="7" customWidth="1"/>
    <col min="11" max="11" width="14.57421875" style="15" customWidth="1"/>
    <col min="12" max="12" width="9.57421875" style="8" customWidth="1"/>
    <col min="13" max="13" width="14.00390625" style="6" customWidth="1"/>
    <col min="14" max="14" width="11.8515625" style="6" customWidth="1"/>
    <col min="15" max="15" width="19.00390625" style="38" customWidth="1"/>
    <col min="16" max="16" width="14.421875" style="38" customWidth="1"/>
    <col min="17" max="17" width="16.57421875" style="6" customWidth="1"/>
    <col min="18" max="18" width="13.28125" style="44" customWidth="1"/>
    <col min="19" max="24" width="13.421875" style="44" customWidth="1"/>
    <col min="25" max="25" width="9.7109375" style="13" customWidth="1"/>
    <col min="26" max="26" width="14.140625" style="10" customWidth="1"/>
    <col min="27" max="27" width="11.00390625" style="8" customWidth="1"/>
    <col min="28" max="28" width="15.421875" style="8" customWidth="1"/>
    <col min="29" max="29" width="17.8515625" style="20" customWidth="1"/>
    <col min="30" max="30" width="19.00390625" style="10" customWidth="1"/>
    <col min="31" max="31" width="10.00390625" style="5" bestFit="1" customWidth="1"/>
    <col min="32" max="33" width="9.140625" style="5" customWidth="1"/>
    <col min="34" max="34" width="10.00390625" style="5" bestFit="1" customWidth="1"/>
    <col min="35" max="59" width="9.140625" style="5" customWidth="1"/>
    <col min="60" max="16384" width="9.140625" style="10" customWidth="1"/>
  </cols>
  <sheetData>
    <row r="1" spans="1:31" ht="26.25" customHeight="1">
      <c r="A1" s="132" t="s">
        <v>40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4"/>
    </row>
    <row r="2" spans="1:31" ht="24.75" customHeight="1">
      <c r="A2" s="139" t="s">
        <v>23</v>
      </c>
      <c r="B2" s="139"/>
      <c r="C2" s="139"/>
      <c r="D2" s="139"/>
      <c r="E2" s="139"/>
      <c r="F2" s="139"/>
      <c r="G2" s="139"/>
      <c r="H2" s="140" t="s">
        <v>20</v>
      </c>
      <c r="I2" s="140"/>
      <c r="J2" s="140"/>
      <c r="K2" s="140"/>
      <c r="L2" s="140"/>
      <c r="M2" s="135" t="s">
        <v>29</v>
      </c>
      <c r="N2" s="136"/>
      <c r="O2" s="136"/>
      <c r="P2" s="136"/>
      <c r="Q2" s="136"/>
      <c r="R2" s="136"/>
      <c r="S2" s="137"/>
      <c r="T2" s="48"/>
      <c r="U2" s="48"/>
      <c r="V2" s="48"/>
      <c r="W2" s="48"/>
      <c r="X2" s="48"/>
      <c r="Y2" s="138" t="s">
        <v>0</v>
      </c>
      <c r="Z2" s="138"/>
      <c r="AA2" s="138"/>
      <c r="AB2" s="138"/>
      <c r="AC2" s="18"/>
      <c r="AD2" s="40" t="s">
        <v>17</v>
      </c>
      <c r="AE2" s="14"/>
    </row>
    <row r="3" spans="1:31" ht="74.25" customHeight="1">
      <c r="A3" s="2" t="s">
        <v>19</v>
      </c>
      <c r="B3" s="2" t="s">
        <v>1</v>
      </c>
      <c r="C3" s="2" t="s">
        <v>2</v>
      </c>
      <c r="D3" s="2" t="s">
        <v>3</v>
      </c>
      <c r="E3" s="2" t="s">
        <v>37</v>
      </c>
      <c r="F3" s="2" t="s">
        <v>4</v>
      </c>
      <c r="G3" s="2" t="s">
        <v>5</v>
      </c>
      <c r="H3" s="2" t="s">
        <v>10</v>
      </c>
      <c r="I3" s="2" t="s">
        <v>6</v>
      </c>
      <c r="J3" s="2" t="s">
        <v>21</v>
      </c>
      <c r="K3" s="2" t="s">
        <v>5</v>
      </c>
      <c r="L3" s="2" t="s">
        <v>22</v>
      </c>
      <c r="M3" s="2" t="s">
        <v>30</v>
      </c>
      <c r="N3" s="2" t="s">
        <v>31</v>
      </c>
      <c r="O3" s="2" t="s">
        <v>32</v>
      </c>
      <c r="P3" s="2" t="s">
        <v>33</v>
      </c>
      <c r="Q3" s="2" t="s">
        <v>34</v>
      </c>
      <c r="R3" s="2" t="s">
        <v>35</v>
      </c>
      <c r="S3" s="2" t="s">
        <v>36</v>
      </c>
      <c r="T3" s="2" t="s">
        <v>11</v>
      </c>
      <c r="U3" s="2" t="s">
        <v>12</v>
      </c>
      <c r="V3" s="2" t="s">
        <v>13</v>
      </c>
      <c r="W3" s="2" t="s">
        <v>8</v>
      </c>
      <c r="X3" s="2" t="s">
        <v>12</v>
      </c>
      <c r="Y3" s="2" t="s">
        <v>14</v>
      </c>
      <c r="Z3" s="2" t="s">
        <v>15</v>
      </c>
      <c r="AA3" s="2" t="s">
        <v>18</v>
      </c>
      <c r="AB3" s="2" t="s">
        <v>16</v>
      </c>
      <c r="AC3" s="2" t="s">
        <v>28</v>
      </c>
      <c r="AD3" s="41" t="s">
        <v>27</v>
      </c>
      <c r="AE3" s="2" t="s">
        <v>26</v>
      </c>
    </row>
    <row r="4" spans="1:31" s="22" customFormat="1" ht="18" customHeight="1">
      <c r="A4" s="102">
        <v>72</v>
      </c>
      <c r="B4" s="98" t="s">
        <v>52</v>
      </c>
      <c r="C4" s="87" t="s">
        <v>57</v>
      </c>
      <c r="D4" s="81" t="s">
        <v>79</v>
      </c>
      <c r="E4" s="87" t="s">
        <v>59</v>
      </c>
      <c r="F4" s="95">
        <v>44827</v>
      </c>
      <c r="G4" s="84">
        <v>474509.2</v>
      </c>
      <c r="H4" s="21"/>
      <c r="I4" s="87">
        <v>3</v>
      </c>
      <c r="J4" s="101" t="s">
        <v>60</v>
      </c>
      <c r="K4" s="91">
        <v>183000</v>
      </c>
      <c r="L4" s="78">
        <v>44851</v>
      </c>
      <c r="M4" s="78" t="s">
        <v>58</v>
      </c>
      <c r="N4" s="75" t="s">
        <v>44</v>
      </c>
      <c r="O4" s="78" t="s">
        <v>76</v>
      </c>
      <c r="P4" s="114" t="s">
        <v>50</v>
      </c>
      <c r="Q4" s="78">
        <v>45274</v>
      </c>
      <c r="R4" s="78">
        <v>45275</v>
      </c>
      <c r="S4" s="78"/>
      <c r="T4" s="78" t="s">
        <v>77</v>
      </c>
      <c r="U4" s="78">
        <v>45187</v>
      </c>
      <c r="V4" s="113" t="s">
        <v>51</v>
      </c>
      <c r="W4" s="78"/>
      <c r="X4" s="78"/>
      <c r="Y4" s="72">
        <f>F4+365</f>
        <v>45192</v>
      </c>
      <c r="Z4" s="56" t="s">
        <v>48</v>
      </c>
      <c r="AA4" s="55">
        <v>44951</v>
      </c>
      <c r="AB4" s="55" t="s">
        <v>62</v>
      </c>
      <c r="AC4" s="117">
        <f>Y4+90</f>
        <v>45282</v>
      </c>
      <c r="AD4" s="120" t="s">
        <v>54</v>
      </c>
      <c r="AE4" s="58"/>
    </row>
    <row r="5" spans="1:31" s="22" customFormat="1" ht="24" customHeight="1">
      <c r="A5" s="103"/>
      <c r="B5" s="99"/>
      <c r="C5" s="88"/>
      <c r="D5" s="82"/>
      <c r="E5" s="90"/>
      <c r="F5" s="96"/>
      <c r="G5" s="85"/>
      <c r="H5" s="21"/>
      <c r="I5" s="90"/>
      <c r="J5" s="88"/>
      <c r="K5" s="94"/>
      <c r="L5" s="80"/>
      <c r="M5" s="79"/>
      <c r="N5" s="76"/>
      <c r="O5" s="79"/>
      <c r="P5" s="115"/>
      <c r="Q5" s="79"/>
      <c r="R5" s="79"/>
      <c r="S5" s="79"/>
      <c r="T5" s="80"/>
      <c r="U5" s="80"/>
      <c r="V5" s="123"/>
      <c r="W5" s="80"/>
      <c r="X5" s="80"/>
      <c r="Y5" s="73"/>
      <c r="Z5" s="56" t="s">
        <v>71</v>
      </c>
      <c r="AA5" s="66">
        <v>45055</v>
      </c>
      <c r="AB5" s="66">
        <f>Y4+24</f>
        <v>45216</v>
      </c>
      <c r="AC5" s="118"/>
      <c r="AD5" s="121"/>
      <c r="AE5" s="58"/>
    </row>
    <row r="6" spans="1:31" s="22" customFormat="1" ht="26.25" customHeight="1">
      <c r="A6" s="103"/>
      <c r="B6" s="99"/>
      <c r="C6" s="129" t="s">
        <v>53</v>
      </c>
      <c r="D6" s="82"/>
      <c r="E6" s="90"/>
      <c r="F6" s="96"/>
      <c r="G6" s="85"/>
      <c r="H6" s="21"/>
      <c r="I6" s="90"/>
      <c r="J6" s="39" t="s">
        <v>63</v>
      </c>
      <c r="K6" s="57">
        <v>183465.6</v>
      </c>
      <c r="L6" s="43">
        <v>44915</v>
      </c>
      <c r="M6" s="79"/>
      <c r="N6" s="76"/>
      <c r="O6" s="79"/>
      <c r="P6" s="115"/>
      <c r="Q6" s="79"/>
      <c r="R6" s="79"/>
      <c r="S6" s="80"/>
      <c r="T6" s="67"/>
      <c r="U6" s="67"/>
      <c r="V6" s="70" t="s">
        <v>49</v>
      </c>
      <c r="W6" s="49"/>
      <c r="X6" s="43"/>
      <c r="Y6" s="73"/>
      <c r="Z6" s="56" t="s">
        <v>72</v>
      </c>
      <c r="AA6" s="66">
        <v>45056</v>
      </c>
      <c r="AB6" s="66">
        <f>AB5+4</f>
        <v>45220</v>
      </c>
      <c r="AC6" s="118"/>
      <c r="AD6" s="121"/>
      <c r="AE6" s="58"/>
    </row>
    <row r="7" spans="1:31" s="22" customFormat="1" ht="20.25" customHeight="1">
      <c r="A7" s="103"/>
      <c r="B7" s="99"/>
      <c r="C7" s="129"/>
      <c r="D7" s="82"/>
      <c r="E7" s="90"/>
      <c r="F7" s="96"/>
      <c r="G7" s="85"/>
      <c r="H7" s="21"/>
      <c r="I7" s="90"/>
      <c r="J7" s="87" t="s">
        <v>70</v>
      </c>
      <c r="K7" s="91">
        <v>108043.6</v>
      </c>
      <c r="L7" s="78">
        <v>44991</v>
      </c>
      <c r="M7" s="79"/>
      <c r="N7" s="76"/>
      <c r="O7" s="79"/>
      <c r="P7" s="115"/>
      <c r="Q7" s="79"/>
      <c r="R7" s="79"/>
      <c r="S7" s="42"/>
      <c r="T7" s="42"/>
      <c r="U7" s="42"/>
      <c r="V7" s="89"/>
      <c r="W7" s="67"/>
      <c r="X7" s="43"/>
      <c r="Y7" s="73"/>
      <c r="Z7" s="56" t="s">
        <v>73</v>
      </c>
      <c r="AA7" s="66">
        <v>45058</v>
      </c>
      <c r="AB7" s="66">
        <f>AB6+40</f>
        <v>45260</v>
      </c>
      <c r="AC7" s="118"/>
      <c r="AD7" s="121"/>
      <c r="AE7" s="58"/>
    </row>
    <row r="8" spans="1:31" s="22" customFormat="1" ht="32.25" customHeight="1">
      <c r="A8" s="103"/>
      <c r="B8" s="99"/>
      <c r="C8" s="90" t="s">
        <v>46</v>
      </c>
      <c r="D8" s="82"/>
      <c r="E8" s="90"/>
      <c r="F8" s="96"/>
      <c r="G8" s="85"/>
      <c r="H8" s="21"/>
      <c r="I8" s="90"/>
      <c r="J8" s="90"/>
      <c r="K8" s="93"/>
      <c r="L8" s="79"/>
      <c r="M8" s="79"/>
      <c r="N8" s="76"/>
      <c r="O8" s="79"/>
      <c r="P8" s="115"/>
      <c r="Q8" s="79"/>
      <c r="R8" s="79"/>
      <c r="S8" s="42"/>
      <c r="T8" s="42"/>
      <c r="U8" s="42"/>
      <c r="V8" s="92"/>
      <c r="W8" s="67"/>
      <c r="X8" s="43"/>
      <c r="Y8" s="73"/>
      <c r="Z8" s="56" t="s">
        <v>74</v>
      </c>
      <c r="AA8" s="66">
        <v>45065</v>
      </c>
      <c r="AB8" s="66" t="s">
        <v>47</v>
      </c>
      <c r="AC8" s="118"/>
      <c r="AD8" s="121"/>
      <c r="AE8" s="58"/>
    </row>
    <row r="9" spans="1:31" s="22" customFormat="1" ht="16.5" customHeight="1">
      <c r="A9" s="104"/>
      <c r="B9" s="100"/>
      <c r="C9" s="88"/>
      <c r="D9" s="83"/>
      <c r="E9" s="88"/>
      <c r="F9" s="97"/>
      <c r="G9" s="86"/>
      <c r="H9" s="21"/>
      <c r="I9" s="88"/>
      <c r="J9" s="88"/>
      <c r="K9" s="94"/>
      <c r="L9" s="80"/>
      <c r="M9" s="80"/>
      <c r="N9" s="77"/>
      <c r="O9" s="80"/>
      <c r="P9" s="116"/>
      <c r="Q9" s="80"/>
      <c r="R9" s="80"/>
      <c r="S9" s="42"/>
      <c r="T9" s="42"/>
      <c r="U9" s="42"/>
      <c r="V9" s="71"/>
      <c r="W9" s="67"/>
      <c r="X9" s="43"/>
      <c r="Y9" s="74"/>
      <c r="Z9" s="56" t="s">
        <v>78</v>
      </c>
      <c r="AA9" s="66">
        <v>45259</v>
      </c>
      <c r="AB9" s="66">
        <f>AB7+60</f>
        <v>45320</v>
      </c>
      <c r="AC9" s="119"/>
      <c r="AD9" s="122"/>
      <c r="AE9" s="58"/>
    </row>
    <row r="10" spans="1:59" ht="29.25" customHeight="1">
      <c r="A10" s="25"/>
      <c r="B10" s="26"/>
      <c r="C10" s="141" t="s">
        <v>25</v>
      </c>
      <c r="D10" s="142"/>
      <c r="E10" s="59"/>
      <c r="F10" s="36"/>
      <c r="G10" s="27">
        <f>SUM(G4:G9)</f>
        <v>474509.2</v>
      </c>
      <c r="H10" s="28"/>
      <c r="I10" s="32"/>
      <c r="J10" s="34"/>
      <c r="K10" s="27">
        <f>G10</f>
        <v>474509.2</v>
      </c>
      <c r="L10" s="35"/>
      <c r="M10" s="51"/>
      <c r="N10" s="52"/>
      <c r="O10" s="51"/>
      <c r="P10" s="53"/>
      <c r="Q10" s="51"/>
      <c r="R10" s="51"/>
      <c r="S10" s="51"/>
      <c r="T10" s="35"/>
      <c r="U10" s="35"/>
      <c r="V10" s="34"/>
      <c r="W10" s="34"/>
      <c r="X10" s="33"/>
      <c r="Y10" s="33"/>
      <c r="Z10" s="29"/>
      <c r="AA10" s="35"/>
      <c r="AB10" s="35"/>
      <c r="AC10" s="34"/>
      <c r="AD10" s="130"/>
      <c r="AE10" s="131"/>
      <c r="BG10" s="10"/>
    </row>
    <row r="11" spans="18:59" ht="52.5" customHeight="1">
      <c r="R11" s="38"/>
      <c r="S11" s="13"/>
      <c r="T11" s="13"/>
      <c r="U11" s="13"/>
      <c r="V11" s="13"/>
      <c r="W11" s="13"/>
      <c r="X11" s="13"/>
      <c r="Y11" s="10"/>
      <c r="Z11" s="8"/>
      <c r="AB11" s="17"/>
      <c r="AC11" s="16"/>
      <c r="AD11" s="5"/>
      <c r="BG11" s="10"/>
    </row>
    <row r="12" spans="18:59" ht="15" customHeight="1">
      <c r="R12" s="38"/>
      <c r="S12" s="13"/>
      <c r="T12" s="13"/>
      <c r="U12" s="13"/>
      <c r="V12" s="13"/>
      <c r="W12" s="13"/>
      <c r="X12" s="13"/>
      <c r="Y12" s="10"/>
      <c r="Z12" s="8"/>
      <c r="AB12" s="17"/>
      <c r="AC12" s="16"/>
      <c r="AD12" s="5"/>
      <c r="BG12" s="10"/>
    </row>
    <row r="13" spans="18:59" ht="15" customHeight="1">
      <c r="R13" s="38"/>
      <c r="S13" s="13"/>
      <c r="T13" s="13"/>
      <c r="U13" s="13"/>
      <c r="V13" s="13"/>
      <c r="W13" s="13"/>
      <c r="X13" s="13"/>
      <c r="Y13" s="10"/>
      <c r="Z13" s="8"/>
      <c r="AB13" s="17"/>
      <c r="AC13" s="16"/>
      <c r="AD13" s="5"/>
      <c r="BG13" s="10"/>
    </row>
    <row r="14" spans="18:59" ht="15" customHeight="1">
      <c r="R14" s="38"/>
      <c r="S14" s="13"/>
      <c r="T14" s="13"/>
      <c r="U14" s="13"/>
      <c r="V14" s="13"/>
      <c r="W14" s="13"/>
      <c r="X14" s="13"/>
      <c r="Y14" s="10"/>
      <c r="Z14" s="8"/>
      <c r="AB14" s="17"/>
      <c r="AC14" s="16"/>
      <c r="AD14" s="5"/>
      <c r="BG14" s="10"/>
    </row>
    <row r="15" spans="18:59" ht="15" customHeight="1">
      <c r="R15" s="38"/>
      <c r="S15" s="13"/>
      <c r="T15" s="13"/>
      <c r="U15" s="13"/>
      <c r="V15" s="13"/>
      <c r="W15" s="13"/>
      <c r="X15" s="13"/>
      <c r="Y15" s="10"/>
      <c r="Z15" s="8"/>
      <c r="AB15" s="17"/>
      <c r="AC15" s="16"/>
      <c r="AD15" s="5"/>
      <c r="BG15" s="10"/>
    </row>
    <row r="16" spans="18:59" ht="15" customHeight="1">
      <c r="R16" s="38"/>
      <c r="S16" s="13"/>
      <c r="T16" s="13"/>
      <c r="U16" s="13"/>
      <c r="V16" s="13"/>
      <c r="W16" s="13"/>
      <c r="X16" s="13"/>
      <c r="Y16" s="10"/>
      <c r="Z16" s="8"/>
      <c r="AB16" s="17"/>
      <c r="AC16" s="16"/>
      <c r="AD16" s="5"/>
      <c r="BG16" s="10"/>
    </row>
    <row r="17" spans="18:59" ht="15" customHeight="1">
      <c r="R17" s="38"/>
      <c r="S17" s="13"/>
      <c r="T17" s="13"/>
      <c r="U17" s="13"/>
      <c r="V17" s="13"/>
      <c r="W17" s="13"/>
      <c r="X17" s="13"/>
      <c r="Y17" s="10"/>
      <c r="Z17" s="8"/>
      <c r="AB17" s="17"/>
      <c r="AC17" s="16"/>
      <c r="AD17" s="5"/>
      <c r="BG17" s="10"/>
    </row>
    <row r="18" spans="18:59" ht="15" customHeight="1">
      <c r="R18" s="38"/>
      <c r="S18" s="13"/>
      <c r="T18" s="13"/>
      <c r="U18" s="13"/>
      <c r="V18" s="13"/>
      <c r="W18" s="13"/>
      <c r="X18" s="13"/>
      <c r="Y18" s="10"/>
      <c r="Z18" s="8"/>
      <c r="AB18" s="17"/>
      <c r="AC18" s="16"/>
      <c r="AD18" s="5"/>
      <c r="BG18" s="10"/>
    </row>
    <row r="19" spans="18:59" ht="15" customHeight="1">
      <c r="R19" s="38"/>
      <c r="S19" s="13"/>
      <c r="T19" s="13"/>
      <c r="U19" s="13"/>
      <c r="V19" s="13"/>
      <c r="W19" s="13"/>
      <c r="X19" s="13"/>
      <c r="Y19" s="10"/>
      <c r="Z19" s="8"/>
      <c r="AB19" s="17"/>
      <c r="AC19" s="16"/>
      <c r="AD19" s="5"/>
      <c r="BG19" s="10"/>
    </row>
    <row r="20" spans="18:59" ht="15" customHeight="1">
      <c r="R20" s="38"/>
      <c r="S20" s="13"/>
      <c r="T20" s="13"/>
      <c r="U20" s="13"/>
      <c r="V20" s="13"/>
      <c r="W20" s="13"/>
      <c r="X20" s="13"/>
      <c r="Y20" s="10"/>
      <c r="Z20" s="8"/>
      <c r="AB20" s="17"/>
      <c r="AC20" s="16"/>
      <c r="AD20" s="5"/>
      <c r="BG20" s="10"/>
    </row>
    <row r="21" spans="18:59" ht="15" customHeight="1">
      <c r="R21" s="38"/>
      <c r="S21" s="13"/>
      <c r="T21" s="13"/>
      <c r="U21" s="13"/>
      <c r="V21" s="13"/>
      <c r="W21" s="13"/>
      <c r="X21" s="13"/>
      <c r="Y21" s="10"/>
      <c r="Z21" s="8"/>
      <c r="AB21" s="17"/>
      <c r="AC21" s="16"/>
      <c r="AD21" s="5"/>
      <c r="BG21" s="10"/>
    </row>
    <row r="22" spans="18:59" ht="15" customHeight="1">
      <c r="R22" s="38"/>
      <c r="S22" s="13"/>
      <c r="T22" s="13"/>
      <c r="U22" s="13"/>
      <c r="V22" s="13"/>
      <c r="W22" s="13"/>
      <c r="X22" s="13"/>
      <c r="Y22" s="10"/>
      <c r="Z22" s="8"/>
      <c r="AB22" s="17"/>
      <c r="AC22" s="16"/>
      <c r="AD22" s="5"/>
      <c r="BG22" s="10"/>
    </row>
    <row r="23" spans="18:59" ht="15" customHeight="1">
      <c r="R23" s="38"/>
      <c r="S23" s="13"/>
      <c r="T23" s="13"/>
      <c r="U23" s="13"/>
      <c r="V23" s="13"/>
      <c r="W23" s="13"/>
      <c r="X23" s="13"/>
      <c r="Y23" s="10"/>
      <c r="Z23" s="8"/>
      <c r="AB23" s="17"/>
      <c r="AC23" s="16"/>
      <c r="AD23" s="5"/>
      <c r="BG23" s="10"/>
    </row>
    <row r="24" spans="18:59" ht="15" customHeight="1">
      <c r="R24" s="38"/>
      <c r="S24" s="13"/>
      <c r="T24" s="13"/>
      <c r="U24" s="13"/>
      <c r="V24" s="13"/>
      <c r="W24" s="13"/>
      <c r="X24" s="13"/>
      <c r="Y24" s="10"/>
      <c r="Z24" s="8"/>
      <c r="AB24" s="17"/>
      <c r="AC24" s="16"/>
      <c r="AD24" s="5"/>
      <c r="BG24" s="10"/>
    </row>
    <row r="25" spans="18:59" ht="15" customHeight="1">
      <c r="R25" s="38"/>
      <c r="S25" s="13"/>
      <c r="T25" s="13"/>
      <c r="U25" s="13"/>
      <c r="V25" s="13"/>
      <c r="W25" s="13"/>
      <c r="X25" s="13"/>
      <c r="Y25" s="10"/>
      <c r="Z25" s="8"/>
      <c r="AB25" s="17"/>
      <c r="AC25" s="16"/>
      <c r="AD25" s="5"/>
      <c r="BG25" s="10"/>
    </row>
    <row r="26" spans="18:59" ht="15" customHeight="1">
      <c r="R26" s="38"/>
      <c r="S26" s="13"/>
      <c r="T26" s="13"/>
      <c r="U26" s="13"/>
      <c r="V26" s="13"/>
      <c r="W26" s="13"/>
      <c r="X26" s="13"/>
      <c r="Y26" s="10"/>
      <c r="Z26" s="8"/>
      <c r="AB26" s="17"/>
      <c r="AC26" s="16"/>
      <c r="AD26" s="5"/>
      <c r="BG26" s="10"/>
    </row>
    <row r="27" spans="18:59" ht="15" customHeight="1">
      <c r="R27" s="38"/>
      <c r="S27" s="13"/>
      <c r="T27" s="13"/>
      <c r="U27" s="13"/>
      <c r="V27" s="13"/>
      <c r="W27" s="13"/>
      <c r="X27" s="13"/>
      <c r="Y27" s="10"/>
      <c r="Z27" s="8"/>
      <c r="AB27" s="17"/>
      <c r="AC27" s="16"/>
      <c r="AD27" s="5"/>
      <c r="BG27" s="10"/>
    </row>
    <row r="28" spans="18:59" ht="15" customHeight="1">
      <c r="R28" s="38"/>
      <c r="S28" s="13"/>
      <c r="T28" s="13"/>
      <c r="U28" s="13"/>
      <c r="V28" s="13"/>
      <c r="W28" s="13"/>
      <c r="X28" s="13"/>
      <c r="Y28" s="10"/>
      <c r="Z28" s="8"/>
      <c r="AB28" s="17"/>
      <c r="AC28" s="16"/>
      <c r="AD28" s="5"/>
      <c r="BG28" s="10"/>
    </row>
    <row r="29" spans="18:59" ht="15" customHeight="1">
      <c r="R29" s="38"/>
      <c r="S29" s="13"/>
      <c r="T29" s="13"/>
      <c r="U29" s="13"/>
      <c r="V29" s="13"/>
      <c r="W29" s="13"/>
      <c r="X29" s="13"/>
      <c r="Y29" s="10"/>
      <c r="Z29" s="8"/>
      <c r="AB29" s="17"/>
      <c r="AC29" s="16"/>
      <c r="AD29" s="5"/>
      <c r="BG29" s="10"/>
    </row>
    <row r="30" spans="18:59" ht="15" customHeight="1">
      <c r="R30" s="38"/>
      <c r="S30" s="13"/>
      <c r="T30" s="13"/>
      <c r="U30" s="13"/>
      <c r="V30" s="13"/>
      <c r="W30" s="13"/>
      <c r="X30" s="13"/>
      <c r="Y30" s="10"/>
      <c r="Z30" s="8"/>
      <c r="AB30" s="17"/>
      <c r="AC30" s="16"/>
      <c r="AD30" s="5"/>
      <c r="BG30" s="10"/>
    </row>
    <row r="31" spans="18:59" ht="15" customHeight="1">
      <c r="R31" s="38"/>
      <c r="S31" s="13"/>
      <c r="T31" s="13"/>
      <c r="U31" s="13"/>
      <c r="V31" s="13"/>
      <c r="W31" s="13"/>
      <c r="X31" s="13"/>
      <c r="Y31" s="10"/>
      <c r="Z31" s="8"/>
      <c r="AB31" s="17"/>
      <c r="AC31" s="16"/>
      <c r="AD31" s="5"/>
      <c r="BG31" s="10"/>
    </row>
    <row r="32" spans="18:59" ht="15" customHeight="1">
      <c r="R32" s="38"/>
      <c r="S32" s="13"/>
      <c r="T32" s="13"/>
      <c r="U32" s="13"/>
      <c r="V32" s="13"/>
      <c r="W32" s="13"/>
      <c r="X32" s="13"/>
      <c r="Y32" s="10"/>
      <c r="Z32" s="8"/>
      <c r="AB32" s="17"/>
      <c r="AC32" s="16"/>
      <c r="AD32" s="5"/>
      <c r="BG32" s="10"/>
    </row>
    <row r="33" spans="10:59" ht="15" customHeight="1">
      <c r="J33" s="62"/>
      <c r="R33" s="38"/>
      <c r="S33" s="13"/>
      <c r="T33" s="13"/>
      <c r="U33" s="13"/>
      <c r="V33" s="13"/>
      <c r="W33" s="13"/>
      <c r="X33" s="13"/>
      <c r="Y33" s="10"/>
      <c r="Z33" s="8"/>
      <c r="AB33" s="17"/>
      <c r="AC33" s="16"/>
      <c r="AD33" s="5"/>
      <c r="BG33" s="10"/>
    </row>
    <row r="34" spans="10:59" ht="15" customHeight="1">
      <c r="J34" s="62"/>
      <c r="R34" s="38"/>
      <c r="S34" s="13"/>
      <c r="T34" s="13"/>
      <c r="U34" s="13"/>
      <c r="V34" s="13"/>
      <c r="W34" s="13"/>
      <c r="X34" s="13"/>
      <c r="Y34" s="10"/>
      <c r="Z34" s="8"/>
      <c r="AB34" s="17"/>
      <c r="AC34" s="16"/>
      <c r="AD34" s="5"/>
      <c r="BG34" s="10"/>
    </row>
    <row r="35" spans="10:59" ht="15" customHeight="1">
      <c r="J35" s="62"/>
      <c r="R35" s="38"/>
      <c r="S35" s="13"/>
      <c r="T35" s="13"/>
      <c r="U35" s="13"/>
      <c r="V35" s="13"/>
      <c r="W35" s="13"/>
      <c r="X35" s="13"/>
      <c r="Y35" s="10"/>
      <c r="Z35" s="8"/>
      <c r="AB35" s="17"/>
      <c r="AC35" s="16"/>
      <c r="AD35" s="5"/>
      <c r="BG35" s="10"/>
    </row>
    <row r="36" spans="10:59" ht="15" customHeight="1">
      <c r="J36" s="62"/>
      <c r="R36" s="38"/>
      <c r="S36" s="13"/>
      <c r="T36" s="13"/>
      <c r="U36" s="13"/>
      <c r="V36" s="64"/>
      <c r="W36" s="13"/>
      <c r="X36" s="13"/>
      <c r="Y36" s="10"/>
      <c r="Z36" s="8"/>
      <c r="AB36" s="17"/>
      <c r="AC36" s="16"/>
      <c r="AD36" s="5"/>
      <c r="BG36" s="10"/>
    </row>
    <row r="37" spans="18:59" ht="15" customHeight="1">
      <c r="R37" s="38"/>
      <c r="S37" s="13"/>
      <c r="T37" s="13"/>
      <c r="U37" s="13"/>
      <c r="V37" s="13"/>
      <c r="W37" s="13"/>
      <c r="X37" s="13"/>
      <c r="Y37" s="10"/>
      <c r="Z37" s="8"/>
      <c r="AB37" s="17"/>
      <c r="AC37" s="16"/>
      <c r="AD37" s="5"/>
      <c r="BG37" s="10"/>
    </row>
    <row r="38" spans="18:59" ht="15" customHeight="1">
      <c r="R38" s="38"/>
      <c r="S38" s="13"/>
      <c r="T38" s="13"/>
      <c r="U38" s="13"/>
      <c r="V38" s="13"/>
      <c r="W38" s="13"/>
      <c r="X38" s="13"/>
      <c r="Y38" s="10"/>
      <c r="Z38" s="8"/>
      <c r="AB38" s="17"/>
      <c r="AC38" s="16"/>
      <c r="AD38" s="5"/>
      <c r="BG38" s="10"/>
    </row>
    <row r="39" spans="18:59" ht="15" customHeight="1">
      <c r="R39" s="38"/>
      <c r="S39" s="13"/>
      <c r="T39" s="13"/>
      <c r="U39" s="13"/>
      <c r="V39" s="13"/>
      <c r="W39" s="13"/>
      <c r="X39" s="13"/>
      <c r="Y39" s="10"/>
      <c r="Z39" s="8"/>
      <c r="AB39" s="17"/>
      <c r="AC39" s="16"/>
      <c r="AD39" s="5"/>
      <c r="BG39" s="10"/>
    </row>
    <row r="40" spans="18:59" ht="15" customHeight="1">
      <c r="R40" s="38"/>
      <c r="S40" s="13"/>
      <c r="T40" s="13"/>
      <c r="U40" s="13"/>
      <c r="V40" s="13"/>
      <c r="W40" s="13"/>
      <c r="X40" s="13"/>
      <c r="Y40" s="10"/>
      <c r="Z40" s="8"/>
      <c r="AB40" s="17"/>
      <c r="AC40" s="16"/>
      <c r="AD40" s="5"/>
      <c r="BG40" s="10"/>
    </row>
    <row r="41" spans="18:59" ht="15" customHeight="1">
      <c r="R41" s="38"/>
      <c r="S41" s="13"/>
      <c r="T41" s="13"/>
      <c r="U41" s="13"/>
      <c r="V41" s="13"/>
      <c r="W41" s="13"/>
      <c r="X41" s="13"/>
      <c r="Y41" s="10"/>
      <c r="Z41" s="8"/>
      <c r="AB41" s="17"/>
      <c r="AC41" s="16"/>
      <c r="AD41" s="5"/>
      <c r="BG41" s="10"/>
    </row>
    <row r="42" spans="18:59" ht="15" customHeight="1">
      <c r="R42" s="38"/>
      <c r="S42" s="13"/>
      <c r="T42" s="13"/>
      <c r="U42" s="13"/>
      <c r="V42" s="13"/>
      <c r="W42" s="13"/>
      <c r="X42" s="13"/>
      <c r="Y42" s="10"/>
      <c r="Z42" s="8"/>
      <c r="AB42" s="17"/>
      <c r="AC42" s="16"/>
      <c r="AD42" s="5"/>
      <c r="BG42" s="10"/>
    </row>
    <row r="43" spans="18:59" ht="15" customHeight="1">
      <c r="R43" s="38"/>
      <c r="S43" s="13"/>
      <c r="T43" s="13"/>
      <c r="U43" s="13"/>
      <c r="V43" s="13"/>
      <c r="W43" s="13"/>
      <c r="X43" s="13"/>
      <c r="Y43" s="10"/>
      <c r="Z43" s="8"/>
      <c r="AB43" s="17"/>
      <c r="AC43" s="16"/>
      <c r="AD43" s="5"/>
      <c r="BG43" s="10"/>
    </row>
    <row r="44" spans="18:59" ht="15" customHeight="1">
      <c r="R44" s="38"/>
      <c r="S44" s="13"/>
      <c r="T44" s="13"/>
      <c r="U44" s="13"/>
      <c r="V44" s="13"/>
      <c r="W44" s="13"/>
      <c r="X44" s="13"/>
      <c r="Y44" s="10"/>
      <c r="Z44" s="8"/>
      <c r="AB44" s="17"/>
      <c r="AC44" s="16"/>
      <c r="AD44" s="5"/>
      <c r="BG44" s="10"/>
    </row>
    <row r="45" spans="18:59" ht="15" customHeight="1">
      <c r="R45" s="38"/>
      <c r="S45" s="13"/>
      <c r="T45" s="13"/>
      <c r="U45" s="13"/>
      <c r="V45" s="13"/>
      <c r="W45" s="13"/>
      <c r="X45" s="13"/>
      <c r="Y45" s="10"/>
      <c r="Z45" s="8"/>
      <c r="AB45" s="17"/>
      <c r="AC45" s="16"/>
      <c r="AD45" s="5"/>
      <c r="BG45" s="10"/>
    </row>
    <row r="46" spans="18:59" ht="15" customHeight="1">
      <c r="R46" s="38"/>
      <c r="S46" s="13"/>
      <c r="T46" s="13"/>
      <c r="U46" s="13"/>
      <c r="V46" s="13"/>
      <c r="W46" s="13"/>
      <c r="X46" s="13"/>
      <c r="Y46" s="10"/>
      <c r="Z46" s="8"/>
      <c r="AB46" s="17"/>
      <c r="AC46" s="16"/>
      <c r="AD46" s="5"/>
      <c r="BG46" s="10"/>
    </row>
    <row r="47" spans="18:59" ht="15" customHeight="1">
      <c r="R47" s="38"/>
      <c r="S47" s="13"/>
      <c r="T47" s="13"/>
      <c r="U47" s="13"/>
      <c r="V47" s="13"/>
      <c r="W47" s="13"/>
      <c r="X47" s="13"/>
      <c r="Y47" s="10"/>
      <c r="Z47" s="8"/>
      <c r="AB47" s="17"/>
      <c r="AC47" s="16"/>
      <c r="AD47" s="5"/>
      <c r="BG47" s="10"/>
    </row>
    <row r="48" spans="18:59" ht="15" customHeight="1">
      <c r="R48" s="38"/>
      <c r="S48" s="13"/>
      <c r="T48" s="13"/>
      <c r="U48" s="13"/>
      <c r="V48" s="13"/>
      <c r="W48" s="13"/>
      <c r="X48" s="13"/>
      <c r="Y48" s="10"/>
      <c r="Z48" s="8"/>
      <c r="AB48" s="17"/>
      <c r="AC48" s="16"/>
      <c r="AD48" s="5"/>
      <c r="BG48" s="10"/>
    </row>
    <row r="49" spans="18:59" ht="15" customHeight="1">
      <c r="R49" s="38"/>
      <c r="S49" s="13"/>
      <c r="T49" s="13"/>
      <c r="U49" s="13"/>
      <c r="V49" s="13"/>
      <c r="W49" s="13"/>
      <c r="X49" s="13"/>
      <c r="Y49" s="10"/>
      <c r="Z49" s="8"/>
      <c r="AB49" s="17"/>
      <c r="AC49" s="16"/>
      <c r="AD49" s="5"/>
      <c r="BG49" s="10"/>
    </row>
    <row r="50" spans="18:59" ht="15" customHeight="1">
      <c r="R50" s="38"/>
      <c r="S50" s="13"/>
      <c r="T50" s="13"/>
      <c r="U50" s="13"/>
      <c r="V50" s="13"/>
      <c r="W50" s="13"/>
      <c r="X50" s="13"/>
      <c r="Y50" s="10"/>
      <c r="Z50" s="8"/>
      <c r="AB50" s="17"/>
      <c r="AC50" s="16"/>
      <c r="AD50" s="5"/>
      <c r="BG50" s="10"/>
    </row>
    <row r="51" spans="18:59" ht="15" customHeight="1">
      <c r="R51" s="38"/>
      <c r="S51" s="13"/>
      <c r="T51" s="13"/>
      <c r="U51" s="13"/>
      <c r="V51" s="13"/>
      <c r="W51" s="13"/>
      <c r="X51" s="13"/>
      <c r="Y51" s="10"/>
      <c r="Z51" s="8"/>
      <c r="AB51" s="17"/>
      <c r="AC51" s="16"/>
      <c r="AD51" s="5"/>
      <c r="BG51" s="10"/>
    </row>
    <row r="52" spans="18:59" ht="15" customHeight="1">
      <c r="R52" s="38"/>
      <c r="S52" s="13"/>
      <c r="T52" s="13"/>
      <c r="U52" s="13"/>
      <c r="V52" s="13"/>
      <c r="W52" s="13"/>
      <c r="X52" s="13"/>
      <c r="Y52" s="10"/>
      <c r="Z52" s="8"/>
      <c r="AB52" s="17"/>
      <c r="AC52" s="16"/>
      <c r="AD52" s="5"/>
      <c r="BG52" s="10"/>
    </row>
    <row r="53" spans="18:59" ht="15" customHeight="1">
      <c r="R53" s="38"/>
      <c r="S53" s="13"/>
      <c r="T53" s="13"/>
      <c r="U53" s="13"/>
      <c r="V53" s="13"/>
      <c r="W53" s="13"/>
      <c r="X53" s="13"/>
      <c r="Y53" s="10"/>
      <c r="Z53" s="8"/>
      <c r="AB53" s="17"/>
      <c r="AC53" s="16"/>
      <c r="AD53" s="5"/>
      <c r="BG53" s="10"/>
    </row>
    <row r="54" spans="18:59" ht="15" customHeight="1">
      <c r="R54" s="38"/>
      <c r="S54" s="13"/>
      <c r="T54" s="13"/>
      <c r="U54" s="13"/>
      <c r="V54" s="13"/>
      <c r="W54" s="13"/>
      <c r="X54" s="13"/>
      <c r="Y54" s="10"/>
      <c r="Z54" s="8"/>
      <c r="AB54" s="17"/>
      <c r="AC54" s="16"/>
      <c r="AD54" s="5"/>
      <c r="BG54" s="10"/>
    </row>
    <row r="55" spans="18:59" ht="15" customHeight="1">
      <c r="R55" s="38"/>
      <c r="S55" s="13"/>
      <c r="T55" s="13"/>
      <c r="U55" s="13"/>
      <c r="V55" s="13"/>
      <c r="W55" s="13"/>
      <c r="X55" s="13"/>
      <c r="Y55" s="10"/>
      <c r="Z55" s="8"/>
      <c r="AB55" s="17"/>
      <c r="AC55" s="16"/>
      <c r="AD55" s="5"/>
      <c r="BG55" s="10"/>
    </row>
    <row r="56" spans="18:59" ht="15" customHeight="1">
      <c r="R56" s="38"/>
      <c r="S56" s="13"/>
      <c r="T56" s="13"/>
      <c r="U56" s="13"/>
      <c r="V56" s="13"/>
      <c r="W56" s="13"/>
      <c r="X56" s="13"/>
      <c r="Y56" s="10"/>
      <c r="Z56" s="8"/>
      <c r="AB56" s="17"/>
      <c r="AC56" s="16"/>
      <c r="AD56" s="5"/>
      <c r="BG56" s="10"/>
    </row>
    <row r="57" spans="18:59" ht="15" customHeight="1">
      <c r="R57" s="38"/>
      <c r="S57" s="13"/>
      <c r="T57" s="13"/>
      <c r="U57" s="13"/>
      <c r="V57" s="13"/>
      <c r="W57" s="13"/>
      <c r="X57" s="13"/>
      <c r="Y57" s="10"/>
      <c r="Z57" s="8"/>
      <c r="AB57" s="17"/>
      <c r="AC57" s="16"/>
      <c r="AD57" s="5"/>
      <c r="BG57" s="10"/>
    </row>
    <row r="58" spans="18:59" ht="15" customHeight="1">
      <c r="R58" s="38"/>
      <c r="S58" s="13"/>
      <c r="T58" s="13"/>
      <c r="U58" s="13"/>
      <c r="V58" s="13"/>
      <c r="W58" s="13"/>
      <c r="X58" s="13"/>
      <c r="Y58" s="10"/>
      <c r="Z58" s="8"/>
      <c r="AB58" s="17"/>
      <c r="AC58" s="16"/>
      <c r="AD58" s="5"/>
      <c r="BG58" s="10"/>
    </row>
    <row r="59" spans="18:59" ht="15" customHeight="1">
      <c r="R59" s="38"/>
      <c r="S59" s="13"/>
      <c r="T59" s="13"/>
      <c r="U59" s="13"/>
      <c r="V59" s="13"/>
      <c r="W59" s="13"/>
      <c r="X59" s="13"/>
      <c r="Y59" s="10"/>
      <c r="Z59" s="8"/>
      <c r="AB59" s="17"/>
      <c r="AC59" s="16"/>
      <c r="AD59" s="5"/>
      <c r="BG59" s="10"/>
    </row>
    <row r="60" spans="18:59" ht="15" customHeight="1">
      <c r="R60" s="38"/>
      <c r="S60" s="13"/>
      <c r="T60" s="13"/>
      <c r="U60" s="13"/>
      <c r="V60" s="13"/>
      <c r="W60" s="13"/>
      <c r="X60" s="13"/>
      <c r="Y60" s="10"/>
      <c r="Z60" s="8"/>
      <c r="AB60" s="17"/>
      <c r="AC60" s="16"/>
      <c r="AD60" s="5"/>
      <c r="BG60" s="10"/>
    </row>
    <row r="61" spans="18:59" ht="15" customHeight="1">
      <c r="R61" s="38"/>
      <c r="S61" s="13"/>
      <c r="T61" s="13"/>
      <c r="U61" s="13"/>
      <c r="V61" s="13"/>
      <c r="W61" s="13"/>
      <c r="X61" s="13"/>
      <c r="Y61" s="10"/>
      <c r="Z61" s="8"/>
      <c r="AB61" s="17"/>
      <c r="AC61" s="16"/>
      <c r="AD61" s="5"/>
      <c r="BG61" s="10"/>
    </row>
    <row r="62" spans="18:59" ht="15" customHeight="1">
      <c r="R62" s="38"/>
      <c r="S62" s="13"/>
      <c r="T62" s="13"/>
      <c r="U62" s="13"/>
      <c r="V62" s="13"/>
      <c r="W62" s="13"/>
      <c r="X62" s="13"/>
      <c r="Y62" s="10"/>
      <c r="Z62" s="8"/>
      <c r="AB62" s="17"/>
      <c r="AC62" s="16"/>
      <c r="AD62" s="5"/>
      <c r="BG62" s="10"/>
    </row>
    <row r="63" spans="18:59" ht="15" customHeight="1">
      <c r="R63" s="38"/>
      <c r="S63" s="13"/>
      <c r="T63" s="13"/>
      <c r="U63" s="13"/>
      <c r="V63" s="13"/>
      <c r="W63" s="13"/>
      <c r="X63" s="13"/>
      <c r="Y63" s="10"/>
      <c r="Z63" s="8"/>
      <c r="AB63" s="17"/>
      <c r="AC63" s="16"/>
      <c r="AD63" s="5"/>
      <c r="BG63" s="10"/>
    </row>
    <row r="64" spans="18:59" ht="15" customHeight="1">
      <c r="R64" s="38"/>
      <c r="S64" s="13"/>
      <c r="T64" s="13"/>
      <c r="U64" s="13"/>
      <c r="V64" s="13"/>
      <c r="W64" s="13"/>
      <c r="X64" s="13"/>
      <c r="Y64" s="10"/>
      <c r="Z64" s="8"/>
      <c r="AB64" s="17"/>
      <c r="AC64" s="16"/>
      <c r="AD64" s="5"/>
      <c r="BG64" s="10"/>
    </row>
    <row r="65" spans="18:59" ht="15" customHeight="1">
      <c r="R65" s="38"/>
      <c r="S65" s="13"/>
      <c r="T65" s="13"/>
      <c r="U65" s="13"/>
      <c r="V65" s="13"/>
      <c r="W65" s="13"/>
      <c r="X65" s="13"/>
      <c r="Y65" s="10"/>
      <c r="Z65" s="8"/>
      <c r="AB65" s="17"/>
      <c r="AC65" s="16"/>
      <c r="AD65" s="5"/>
      <c r="BG65" s="10"/>
    </row>
    <row r="66" spans="18:59" ht="15" customHeight="1">
      <c r="R66" s="38"/>
      <c r="S66" s="13"/>
      <c r="T66" s="13"/>
      <c r="U66" s="13"/>
      <c r="V66" s="13"/>
      <c r="W66" s="13"/>
      <c r="X66" s="13"/>
      <c r="Y66" s="10"/>
      <c r="Z66" s="8"/>
      <c r="AB66" s="17"/>
      <c r="AC66" s="16"/>
      <c r="AD66" s="5"/>
      <c r="BG66" s="10"/>
    </row>
    <row r="67" spans="18:59" ht="15" customHeight="1">
      <c r="R67" s="38"/>
      <c r="S67" s="13"/>
      <c r="T67" s="13"/>
      <c r="U67" s="13"/>
      <c r="V67" s="13"/>
      <c r="W67" s="13"/>
      <c r="X67" s="13"/>
      <c r="Y67" s="10"/>
      <c r="Z67" s="8"/>
      <c r="AB67" s="17"/>
      <c r="AC67" s="16"/>
      <c r="AD67" s="5"/>
      <c r="BG67" s="10"/>
    </row>
    <row r="68" spans="18:59" ht="15" customHeight="1">
      <c r="R68" s="38"/>
      <c r="S68" s="13"/>
      <c r="T68" s="13"/>
      <c r="U68" s="13"/>
      <c r="V68" s="13"/>
      <c r="W68" s="13"/>
      <c r="X68" s="13"/>
      <c r="Y68" s="10"/>
      <c r="Z68" s="8"/>
      <c r="AB68" s="17"/>
      <c r="AC68" s="16"/>
      <c r="AD68" s="5"/>
      <c r="BG68" s="10"/>
    </row>
    <row r="69" spans="18:59" ht="15" customHeight="1">
      <c r="R69" s="38"/>
      <c r="S69" s="13"/>
      <c r="T69" s="13"/>
      <c r="U69" s="13"/>
      <c r="V69" s="13"/>
      <c r="W69" s="13"/>
      <c r="X69" s="13"/>
      <c r="Y69" s="10"/>
      <c r="Z69" s="8"/>
      <c r="AB69" s="17"/>
      <c r="AC69" s="16"/>
      <c r="AD69" s="5"/>
      <c r="BG69" s="10"/>
    </row>
    <row r="70" spans="18:59" ht="15" customHeight="1">
      <c r="R70" s="38"/>
      <c r="S70" s="13"/>
      <c r="T70" s="13"/>
      <c r="U70" s="13"/>
      <c r="V70" s="13"/>
      <c r="W70" s="13"/>
      <c r="X70" s="13"/>
      <c r="Y70" s="10"/>
      <c r="Z70" s="8"/>
      <c r="AB70" s="17"/>
      <c r="AC70" s="16"/>
      <c r="AD70" s="5"/>
      <c r="BG70" s="10"/>
    </row>
    <row r="71" spans="18:59" ht="15" customHeight="1">
      <c r="R71" s="38"/>
      <c r="S71" s="13"/>
      <c r="T71" s="13"/>
      <c r="U71" s="13"/>
      <c r="V71" s="13"/>
      <c r="W71" s="13"/>
      <c r="X71" s="13"/>
      <c r="Y71" s="10"/>
      <c r="Z71" s="8"/>
      <c r="AB71" s="17"/>
      <c r="AC71" s="16"/>
      <c r="AD71" s="5"/>
      <c r="BG71" s="10"/>
    </row>
    <row r="72" spans="18:59" ht="15" customHeight="1">
      <c r="R72" s="38"/>
      <c r="S72" s="13"/>
      <c r="T72" s="13"/>
      <c r="U72" s="13"/>
      <c r="V72" s="13"/>
      <c r="W72" s="13"/>
      <c r="X72" s="13"/>
      <c r="Y72" s="10"/>
      <c r="Z72" s="8"/>
      <c r="AB72" s="17"/>
      <c r="AC72" s="16"/>
      <c r="AD72" s="5"/>
      <c r="BG72" s="10"/>
    </row>
    <row r="73" spans="18:59" ht="15" customHeight="1">
      <c r="R73" s="38"/>
      <c r="S73" s="13"/>
      <c r="T73" s="13"/>
      <c r="U73" s="13"/>
      <c r="V73" s="13"/>
      <c r="W73" s="13"/>
      <c r="X73" s="13"/>
      <c r="Y73" s="10"/>
      <c r="Z73" s="8"/>
      <c r="AB73" s="17"/>
      <c r="AC73" s="16"/>
      <c r="AD73" s="5"/>
      <c r="BG73" s="10"/>
    </row>
    <row r="74" spans="18:59" ht="15" customHeight="1">
      <c r="R74" s="38"/>
      <c r="S74" s="13"/>
      <c r="T74" s="13"/>
      <c r="U74" s="13"/>
      <c r="V74" s="13"/>
      <c r="W74" s="13"/>
      <c r="X74" s="13"/>
      <c r="Y74" s="10"/>
      <c r="Z74" s="8"/>
      <c r="AB74" s="17"/>
      <c r="AC74" s="16"/>
      <c r="AD74" s="5"/>
      <c r="BG74" s="10"/>
    </row>
    <row r="75" spans="18:59" ht="15" customHeight="1">
      <c r="R75" s="38"/>
      <c r="S75" s="13"/>
      <c r="T75" s="13"/>
      <c r="U75" s="13"/>
      <c r="V75" s="13"/>
      <c r="W75" s="13"/>
      <c r="X75" s="13"/>
      <c r="Y75" s="10"/>
      <c r="Z75" s="8"/>
      <c r="AB75" s="17"/>
      <c r="AC75" s="16"/>
      <c r="AD75" s="5"/>
      <c r="BG75" s="10"/>
    </row>
    <row r="76" spans="18:59" ht="15" customHeight="1">
      <c r="R76" s="38"/>
      <c r="S76" s="13"/>
      <c r="T76" s="13"/>
      <c r="U76" s="13"/>
      <c r="V76" s="13"/>
      <c r="W76" s="13"/>
      <c r="X76" s="13"/>
      <c r="Y76" s="10"/>
      <c r="Z76" s="8"/>
      <c r="AB76" s="17"/>
      <c r="AC76" s="16"/>
      <c r="AD76" s="5"/>
      <c r="BG76" s="10"/>
    </row>
    <row r="77" spans="18:59" ht="15" customHeight="1">
      <c r="R77" s="38"/>
      <c r="S77" s="13"/>
      <c r="T77" s="13"/>
      <c r="U77" s="13"/>
      <c r="V77" s="13"/>
      <c r="W77" s="13"/>
      <c r="X77" s="13"/>
      <c r="Y77" s="10"/>
      <c r="Z77" s="8"/>
      <c r="AB77" s="17"/>
      <c r="AC77" s="16"/>
      <c r="AD77" s="5"/>
      <c r="BG77" s="10"/>
    </row>
    <row r="78" spans="18:59" ht="15" customHeight="1">
      <c r="R78" s="38"/>
      <c r="S78" s="13"/>
      <c r="T78" s="13"/>
      <c r="U78" s="13"/>
      <c r="V78" s="13"/>
      <c r="W78" s="13"/>
      <c r="X78" s="13"/>
      <c r="Y78" s="10"/>
      <c r="Z78" s="8"/>
      <c r="AB78" s="17"/>
      <c r="AC78" s="16"/>
      <c r="AD78" s="5"/>
      <c r="BG78" s="10"/>
    </row>
    <row r="79" spans="18:59" ht="15" customHeight="1">
      <c r="R79" s="38"/>
      <c r="S79" s="13"/>
      <c r="T79" s="13"/>
      <c r="U79" s="13"/>
      <c r="V79" s="13"/>
      <c r="W79" s="13"/>
      <c r="X79" s="13"/>
      <c r="Y79" s="10"/>
      <c r="Z79" s="8"/>
      <c r="AB79" s="17"/>
      <c r="AC79" s="16"/>
      <c r="AD79" s="5"/>
      <c r="BG79" s="10"/>
    </row>
    <row r="80" spans="18:59" ht="15" customHeight="1">
      <c r="R80" s="38"/>
      <c r="S80" s="13"/>
      <c r="T80" s="13"/>
      <c r="U80" s="13"/>
      <c r="V80" s="13"/>
      <c r="W80" s="13"/>
      <c r="X80" s="13"/>
      <c r="Y80" s="10"/>
      <c r="Z80" s="8"/>
      <c r="AB80" s="17"/>
      <c r="AC80" s="16"/>
      <c r="AD80" s="5"/>
      <c r="BG80" s="10"/>
    </row>
    <row r="81" spans="18:59" ht="15" customHeight="1">
      <c r="R81" s="38"/>
      <c r="S81" s="13"/>
      <c r="T81" s="13"/>
      <c r="U81" s="13"/>
      <c r="V81" s="13"/>
      <c r="W81" s="13"/>
      <c r="X81" s="13"/>
      <c r="Y81" s="10"/>
      <c r="Z81" s="8"/>
      <c r="AB81" s="17"/>
      <c r="AC81" s="16"/>
      <c r="AD81" s="5"/>
      <c r="BG81" s="10"/>
    </row>
    <row r="82" spans="18:59" ht="15" customHeight="1">
      <c r="R82" s="38"/>
      <c r="S82" s="13"/>
      <c r="T82" s="13"/>
      <c r="U82" s="13"/>
      <c r="V82" s="13"/>
      <c r="W82" s="13"/>
      <c r="X82" s="13"/>
      <c r="Y82" s="10"/>
      <c r="Z82" s="8"/>
      <c r="AB82" s="17"/>
      <c r="AC82" s="16"/>
      <c r="AD82" s="5"/>
      <c r="BG82" s="10"/>
    </row>
    <row r="83" spans="18:59" ht="15" customHeight="1">
      <c r="R83" s="38"/>
      <c r="S83" s="13"/>
      <c r="T83" s="13"/>
      <c r="U83" s="13"/>
      <c r="V83" s="13"/>
      <c r="W83" s="13"/>
      <c r="X83" s="13"/>
      <c r="Y83" s="10"/>
      <c r="Z83" s="8"/>
      <c r="AB83" s="17"/>
      <c r="AC83" s="16"/>
      <c r="AD83" s="5"/>
      <c r="BG83" s="10"/>
    </row>
    <row r="84" spans="18:59" ht="15" customHeight="1">
      <c r="R84" s="38"/>
      <c r="S84" s="13"/>
      <c r="T84" s="13"/>
      <c r="U84" s="13"/>
      <c r="V84" s="13"/>
      <c r="W84" s="13"/>
      <c r="X84" s="13"/>
      <c r="Y84" s="10"/>
      <c r="Z84" s="8"/>
      <c r="AB84" s="17"/>
      <c r="AC84" s="16"/>
      <c r="AD84" s="5"/>
      <c r="BG84" s="10"/>
    </row>
    <row r="85" spans="18:59" ht="15" customHeight="1">
      <c r="R85" s="38"/>
      <c r="S85" s="13"/>
      <c r="T85" s="13"/>
      <c r="U85" s="13"/>
      <c r="V85" s="13"/>
      <c r="W85" s="13"/>
      <c r="X85" s="13"/>
      <c r="Y85" s="10"/>
      <c r="Z85" s="8"/>
      <c r="AB85" s="17"/>
      <c r="AC85" s="16"/>
      <c r="AD85" s="5"/>
      <c r="BG85" s="10"/>
    </row>
    <row r="86" spans="18:59" ht="15" customHeight="1">
      <c r="R86" s="38"/>
      <c r="S86" s="13"/>
      <c r="T86" s="13"/>
      <c r="U86" s="13"/>
      <c r="V86" s="13"/>
      <c r="W86" s="13"/>
      <c r="X86" s="13"/>
      <c r="Y86" s="10"/>
      <c r="Z86" s="8"/>
      <c r="AB86" s="17"/>
      <c r="AC86" s="16"/>
      <c r="AD86" s="5"/>
      <c r="BG86" s="10"/>
    </row>
    <row r="87" spans="18:59" ht="15" customHeight="1">
      <c r="R87" s="38"/>
      <c r="S87" s="13"/>
      <c r="T87" s="13"/>
      <c r="U87" s="13"/>
      <c r="V87" s="13"/>
      <c r="W87" s="13"/>
      <c r="X87" s="13"/>
      <c r="Y87" s="10"/>
      <c r="Z87" s="8"/>
      <c r="AB87" s="17"/>
      <c r="AC87" s="16"/>
      <c r="AD87" s="5"/>
      <c r="BG87" s="10"/>
    </row>
    <row r="88" spans="18:59" ht="15" customHeight="1">
      <c r="R88" s="38"/>
      <c r="S88" s="13"/>
      <c r="T88" s="13"/>
      <c r="U88" s="13"/>
      <c r="V88" s="13"/>
      <c r="W88" s="13"/>
      <c r="X88" s="13"/>
      <c r="Y88" s="10"/>
      <c r="Z88" s="8"/>
      <c r="AB88" s="17"/>
      <c r="AC88" s="16"/>
      <c r="AD88" s="5"/>
      <c r="BG88" s="10"/>
    </row>
    <row r="89" spans="18:59" ht="15" customHeight="1">
      <c r="R89" s="38"/>
      <c r="S89" s="13"/>
      <c r="T89" s="13"/>
      <c r="U89" s="13"/>
      <c r="V89" s="13"/>
      <c r="W89" s="13"/>
      <c r="X89" s="13"/>
      <c r="Y89" s="10"/>
      <c r="Z89" s="8"/>
      <c r="AB89" s="17"/>
      <c r="AC89" s="16"/>
      <c r="AD89" s="5"/>
      <c r="BG89" s="10"/>
    </row>
    <row r="90" spans="18:59" ht="15" customHeight="1">
      <c r="R90" s="38"/>
      <c r="S90" s="13"/>
      <c r="T90" s="13"/>
      <c r="U90" s="13"/>
      <c r="V90" s="13"/>
      <c r="W90" s="13"/>
      <c r="X90" s="13"/>
      <c r="Y90" s="10"/>
      <c r="Z90" s="8"/>
      <c r="AB90" s="17"/>
      <c r="AC90" s="16"/>
      <c r="AD90" s="5"/>
      <c r="BG90" s="10"/>
    </row>
    <row r="91" spans="18:59" ht="15" customHeight="1">
      <c r="R91" s="38"/>
      <c r="S91" s="13"/>
      <c r="T91" s="13"/>
      <c r="U91" s="13"/>
      <c r="V91" s="13"/>
      <c r="W91" s="13"/>
      <c r="X91" s="13"/>
      <c r="Y91" s="10"/>
      <c r="Z91" s="8"/>
      <c r="AB91" s="17"/>
      <c r="AC91" s="16"/>
      <c r="AD91" s="5"/>
      <c r="BG91" s="10"/>
    </row>
    <row r="92" spans="19:59" ht="15" customHeight="1">
      <c r="S92" s="13"/>
      <c r="T92" s="13"/>
      <c r="U92" s="13"/>
      <c r="V92" s="13"/>
      <c r="W92" s="13"/>
      <c r="X92" s="13"/>
      <c r="Y92" s="10"/>
      <c r="Z92" s="8"/>
      <c r="AB92" s="17"/>
      <c r="AC92" s="16"/>
      <c r="AD92" s="5"/>
      <c r="BG92" s="10"/>
    </row>
    <row r="93" spans="19:59" ht="15" customHeight="1">
      <c r="S93" s="13"/>
      <c r="T93" s="13"/>
      <c r="U93" s="13"/>
      <c r="V93" s="13"/>
      <c r="W93" s="13"/>
      <c r="X93" s="13"/>
      <c r="Y93" s="10"/>
      <c r="Z93" s="8"/>
      <c r="AB93" s="17"/>
      <c r="AC93" s="16"/>
      <c r="AD93" s="5"/>
      <c r="BG93" s="10"/>
    </row>
    <row r="94" spans="19:59" ht="15" customHeight="1">
      <c r="S94" s="13"/>
      <c r="T94" s="13"/>
      <c r="U94" s="13"/>
      <c r="V94" s="13"/>
      <c r="W94" s="13"/>
      <c r="X94" s="13"/>
      <c r="Y94" s="10"/>
      <c r="Z94" s="8"/>
      <c r="AB94" s="17"/>
      <c r="AC94" s="16"/>
      <c r="AD94" s="5"/>
      <c r="BG94" s="10"/>
    </row>
    <row r="95" spans="19:59" ht="15" customHeight="1">
      <c r="S95" s="13"/>
      <c r="T95" s="13"/>
      <c r="U95" s="13"/>
      <c r="V95" s="13"/>
      <c r="W95" s="13"/>
      <c r="X95" s="13"/>
      <c r="Y95" s="10"/>
      <c r="Z95" s="8"/>
      <c r="AB95" s="17"/>
      <c r="AC95" s="16"/>
      <c r="AD95" s="5"/>
      <c r="BG95" s="10"/>
    </row>
    <row r="96" spans="19:59" ht="15" customHeight="1">
      <c r="S96" s="13"/>
      <c r="T96" s="13"/>
      <c r="U96" s="13"/>
      <c r="V96" s="13"/>
      <c r="W96" s="13"/>
      <c r="X96" s="13"/>
      <c r="Y96" s="10"/>
      <c r="Z96" s="8"/>
      <c r="AB96" s="17"/>
      <c r="AC96" s="16"/>
      <c r="AD96" s="5"/>
      <c r="BG96" s="10"/>
    </row>
    <row r="97" spans="19:59" ht="15" customHeight="1">
      <c r="S97" s="13"/>
      <c r="T97" s="13"/>
      <c r="U97" s="13"/>
      <c r="V97" s="13"/>
      <c r="W97" s="13"/>
      <c r="X97" s="13"/>
      <c r="Y97" s="10"/>
      <c r="Z97" s="8"/>
      <c r="AB97" s="17"/>
      <c r="AC97" s="16"/>
      <c r="AD97" s="5"/>
      <c r="BG97" s="10"/>
    </row>
    <row r="98" spans="19:59" ht="15" customHeight="1">
      <c r="S98" s="13"/>
      <c r="T98" s="13"/>
      <c r="U98" s="13"/>
      <c r="V98" s="13"/>
      <c r="W98" s="13"/>
      <c r="X98" s="13"/>
      <c r="Y98" s="10"/>
      <c r="Z98" s="8"/>
      <c r="AB98" s="17"/>
      <c r="AC98" s="16"/>
      <c r="AD98" s="5"/>
      <c r="BG98" s="10"/>
    </row>
    <row r="99" spans="19:59" ht="15" customHeight="1">
      <c r="S99" s="13"/>
      <c r="T99" s="13"/>
      <c r="U99" s="13"/>
      <c r="V99" s="13"/>
      <c r="W99" s="13"/>
      <c r="X99" s="13"/>
      <c r="Y99" s="10"/>
      <c r="Z99" s="8"/>
      <c r="AB99" s="17"/>
      <c r="AC99" s="16"/>
      <c r="AD99" s="5"/>
      <c r="BG99" s="10"/>
    </row>
    <row r="100" spans="19:59" ht="15" customHeight="1">
      <c r="S100" s="13"/>
      <c r="T100" s="13"/>
      <c r="U100" s="13"/>
      <c r="V100" s="13"/>
      <c r="W100" s="13"/>
      <c r="X100" s="13"/>
      <c r="Y100" s="10"/>
      <c r="Z100" s="8"/>
      <c r="AB100" s="17"/>
      <c r="AC100" s="16"/>
      <c r="AD100" s="5"/>
      <c r="BG100" s="10"/>
    </row>
    <row r="101" spans="19:59" ht="15" customHeight="1">
      <c r="S101" s="13"/>
      <c r="T101" s="13"/>
      <c r="U101" s="13"/>
      <c r="V101" s="13"/>
      <c r="W101" s="13"/>
      <c r="X101" s="13"/>
      <c r="Y101" s="10"/>
      <c r="Z101" s="8"/>
      <c r="AB101" s="17"/>
      <c r="AC101" s="16"/>
      <c r="AD101" s="5"/>
      <c r="BG101" s="10"/>
    </row>
    <row r="102" spans="19:59" ht="15" customHeight="1">
      <c r="S102" s="13"/>
      <c r="T102" s="13"/>
      <c r="U102" s="13"/>
      <c r="V102" s="13"/>
      <c r="W102" s="13"/>
      <c r="X102" s="13"/>
      <c r="Y102" s="10"/>
      <c r="Z102" s="8"/>
      <c r="AB102" s="17"/>
      <c r="AC102" s="16"/>
      <c r="AD102" s="5"/>
      <c r="BG102" s="10"/>
    </row>
    <row r="103" spans="19:59" ht="15" customHeight="1">
      <c r="S103" s="13"/>
      <c r="T103" s="13"/>
      <c r="U103" s="13"/>
      <c r="V103" s="13"/>
      <c r="W103" s="13"/>
      <c r="X103" s="13"/>
      <c r="Y103" s="10"/>
      <c r="Z103" s="8"/>
      <c r="AB103" s="17"/>
      <c r="AC103" s="16"/>
      <c r="AD103" s="5"/>
      <c r="BG103" s="10"/>
    </row>
    <row r="104" spans="19:59" ht="15" customHeight="1">
      <c r="S104" s="13"/>
      <c r="T104" s="13"/>
      <c r="U104" s="13"/>
      <c r="V104" s="13"/>
      <c r="W104" s="13"/>
      <c r="X104" s="13"/>
      <c r="Y104" s="10"/>
      <c r="Z104" s="8"/>
      <c r="AB104" s="17"/>
      <c r="AC104" s="16"/>
      <c r="AD104" s="5"/>
      <c r="BG104" s="10"/>
    </row>
    <row r="105" spans="19:59" ht="15" customHeight="1">
      <c r="S105" s="13"/>
      <c r="T105" s="13"/>
      <c r="U105" s="13"/>
      <c r="V105" s="13"/>
      <c r="W105" s="13"/>
      <c r="X105" s="13"/>
      <c r="Y105" s="10"/>
      <c r="Z105" s="8"/>
      <c r="AB105" s="17"/>
      <c r="AC105" s="16"/>
      <c r="AD105" s="5"/>
      <c r="BG105" s="10"/>
    </row>
    <row r="106" spans="19:59" ht="15" customHeight="1">
      <c r="S106" s="13"/>
      <c r="T106" s="13"/>
      <c r="U106" s="13"/>
      <c r="V106" s="13"/>
      <c r="W106" s="13"/>
      <c r="X106" s="13"/>
      <c r="Y106" s="10"/>
      <c r="Z106" s="8"/>
      <c r="AB106" s="17"/>
      <c r="AC106" s="16"/>
      <c r="AD106" s="5"/>
      <c r="BG106" s="10"/>
    </row>
    <row r="107" spans="19:59" ht="15" customHeight="1">
      <c r="S107" s="13"/>
      <c r="T107" s="13"/>
      <c r="U107" s="13"/>
      <c r="V107" s="13"/>
      <c r="W107" s="13"/>
      <c r="X107" s="13"/>
      <c r="Y107" s="10"/>
      <c r="Z107" s="8"/>
      <c r="AB107" s="17"/>
      <c r="AC107" s="16"/>
      <c r="AD107" s="5"/>
      <c r="BG107" s="10"/>
    </row>
    <row r="108" spans="19:59" ht="15" customHeight="1">
      <c r="S108" s="13"/>
      <c r="T108" s="13"/>
      <c r="U108" s="13"/>
      <c r="V108" s="13"/>
      <c r="W108" s="13"/>
      <c r="X108" s="13"/>
      <c r="Y108" s="10"/>
      <c r="Z108" s="8"/>
      <c r="AB108" s="17"/>
      <c r="AC108" s="16"/>
      <c r="AD108" s="5"/>
      <c r="BG108" s="10"/>
    </row>
    <row r="109" spans="19:59" ht="15" customHeight="1">
      <c r="S109" s="13"/>
      <c r="T109" s="13"/>
      <c r="U109" s="13"/>
      <c r="V109" s="13"/>
      <c r="W109" s="13"/>
      <c r="X109" s="13"/>
      <c r="Y109" s="10"/>
      <c r="Z109" s="8"/>
      <c r="AB109" s="17"/>
      <c r="AC109" s="16"/>
      <c r="AD109" s="5"/>
      <c r="BG109" s="10"/>
    </row>
    <row r="110" spans="19:59" ht="15" customHeight="1">
      <c r="S110" s="13"/>
      <c r="T110" s="13"/>
      <c r="U110" s="13"/>
      <c r="V110" s="13"/>
      <c r="W110" s="13"/>
      <c r="X110" s="13"/>
      <c r="Y110" s="10"/>
      <c r="Z110" s="8"/>
      <c r="AB110" s="17"/>
      <c r="AC110" s="16"/>
      <c r="AD110" s="5"/>
      <c r="BG110" s="10"/>
    </row>
    <row r="111" spans="19:59" ht="15" customHeight="1">
      <c r="S111" s="13"/>
      <c r="T111" s="13"/>
      <c r="U111" s="13"/>
      <c r="V111" s="13"/>
      <c r="W111" s="13"/>
      <c r="X111" s="13"/>
      <c r="Y111" s="10"/>
      <c r="Z111" s="8"/>
      <c r="AB111" s="17"/>
      <c r="AC111" s="16"/>
      <c r="AD111" s="5"/>
      <c r="BG111" s="10"/>
    </row>
    <row r="112" spans="19:59" ht="15" customHeight="1">
      <c r="S112" s="13"/>
      <c r="T112" s="13"/>
      <c r="U112" s="13"/>
      <c r="V112" s="13"/>
      <c r="W112" s="13"/>
      <c r="X112" s="13"/>
      <c r="Y112" s="10"/>
      <c r="Z112" s="8"/>
      <c r="AB112" s="17"/>
      <c r="AC112" s="16"/>
      <c r="AD112" s="5"/>
      <c r="BG112" s="10"/>
    </row>
    <row r="113" spans="19:59" ht="15" customHeight="1">
      <c r="S113" s="13"/>
      <c r="T113" s="13"/>
      <c r="U113" s="13"/>
      <c r="V113" s="13"/>
      <c r="W113" s="13"/>
      <c r="X113" s="13"/>
      <c r="Y113" s="10"/>
      <c r="Z113" s="8"/>
      <c r="AB113" s="17"/>
      <c r="AC113" s="16"/>
      <c r="AD113" s="5"/>
      <c r="BG113" s="10"/>
    </row>
    <row r="114" spans="19:59" ht="15" customHeight="1">
      <c r="S114" s="13"/>
      <c r="T114" s="13"/>
      <c r="U114" s="13"/>
      <c r="V114" s="13"/>
      <c r="W114" s="13"/>
      <c r="X114" s="13"/>
      <c r="Y114" s="10"/>
      <c r="Z114" s="8"/>
      <c r="AB114" s="17"/>
      <c r="AC114" s="16"/>
      <c r="AD114" s="5"/>
      <c r="BG114" s="10"/>
    </row>
    <row r="115" spans="19:59" ht="15" customHeight="1">
      <c r="S115" s="13"/>
      <c r="T115" s="13"/>
      <c r="U115" s="13"/>
      <c r="V115" s="13"/>
      <c r="W115" s="13"/>
      <c r="X115" s="13"/>
      <c r="Y115" s="10"/>
      <c r="Z115" s="8"/>
      <c r="AB115" s="17"/>
      <c r="AC115" s="16"/>
      <c r="AD115" s="5"/>
      <c r="BG115" s="10"/>
    </row>
    <row r="116" spans="19:59" ht="15" customHeight="1">
      <c r="S116" s="13"/>
      <c r="T116" s="13"/>
      <c r="U116" s="13"/>
      <c r="V116" s="13"/>
      <c r="W116" s="13"/>
      <c r="X116" s="13"/>
      <c r="Y116" s="10"/>
      <c r="Z116" s="8"/>
      <c r="AB116" s="17"/>
      <c r="AC116" s="16"/>
      <c r="AD116" s="5"/>
      <c r="BG116" s="10"/>
    </row>
    <row r="117" spans="19:59" ht="15" customHeight="1">
      <c r="S117" s="13"/>
      <c r="T117" s="13"/>
      <c r="U117" s="13"/>
      <c r="V117" s="13"/>
      <c r="W117" s="13"/>
      <c r="X117" s="13"/>
      <c r="Y117" s="10"/>
      <c r="Z117" s="8"/>
      <c r="AB117" s="17"/>
      <c r="AC117" s="16"/>
      <c r="AD117" s="5"/>
      <c r="BG117" s="10"/>
    </row>
    <row r="118" spans="19:59" ht="15" customHeight="1">
      <c r="S118" s="13"/>
      <c r="T118" s="13"/>
      <c r="U118" s="13"/>
      <c r="V118" s="13"/>
      <c r="W118" s="13"/>
      <c r="X118" s="13"/>
      <c r="Y118" s="10"/>
      <c r="Z118" s="8"/>
      <c r="AB118" s="17"/>
      <c r="AC118" s="16"/>
      <c r="AD118" s="5"/>
      <c r="BG118" s="10"/>
    </row>
    <row r="119" spans="19:59" ht="15" customHeight="1">
      <c r="S119" s="13"/>
      <c r="T119" s="13"/>
      <c r="U119" s="13"/>
      <c r="V119" s="13"/>
      <c r="W119" s="13"/>
      <c r="X119" s="13"/>
      <c r="Y119" s="10"/>
      <c r="Z119" s="8"/>
      <c r="AB119" s="17"/>
      <c r="AC119" s="16"/>
      <c r="AD119" s="5"/>
      <c r="BG119" s="10"/>
    </row>
    <row r="120" spans="19:59" ht="15" customHeight="1">
      <c r="S120" s="13"/>
      <c r="T120" s="13"/>
      <c r="U120" s="13"/>
      <c r="V120" s="13"/>
      <c r="W120" s="13"/>
      <c r="X120" s="13"/>
      <c r="Y120" s="10"/>
      <c r="Z120" s="8"/>
      <c r="AB120" s="17"/>
      <c r="AC120" s="16"/>
      <c r="AD120" s="5"/>
      <c r="BG120" s="10"/>
    </row>
    <row r="121" spans="19:59" ht="15" customHeight="1">
      <c r="S121" s="13"/>
      <c r="T121" s="13"/>
      <c r="U121" s="13"/>
      <c r="V121" s="13"/>
      <c r="W121" s="13"/>
      <c r="X121" s="13"/>
      <c r="Y121" s="10"/>
      <c r="Z121" s="8"/>
      <c r="AB121" s="17"/>
      <c r="AC121" s="16"/>
      <c r="AD121" s="5"/>
      <c r="BG121" s="10"/>
    </row>
    <row r="122" spans="19:59" ht="15" customHeight="1">
      <c r="S122" s="13"/>
      <c r="T122" s="13"/>
      <c r="U122" s="13"/>
      <c r="V122" s="13"/>
      <c r="W122" s="13"/>
      <c r="X122" s="13"/>
      <c r="Y122" s="10"/>
      <c r="Z122" s="8"/>
      <c r="AB122" s="17"/>
      <c r="AC122" s="16"/>
      <c r="AD122" s="5"/>
      <c r="BG122" s="10"/>
    </row>
    <row r="123" spans="19:59" ht="15" customHeight="1">
      <c r="S123" s="13"/>
      <c r="T123" s="13"/>
      <c r="U123" s="13"/>
      <c r="V123" s="13"/>
      <c r="W123" s="13"/>
      <c r="X123" s="13"/>
      <c r="Y123" s="10"/>
      <c r="Z123" s="8"/>
      <c r="AB123" s="17"/>
      <c r="AC123" s="16"/>
      <c r="AD123" s="5"/>
      <c r="BG123" s="10"/>
    </row>
    <row r="124" spans="19:59" ht="15" customHeight="1">
      <c r="S124" s="13"/>
      <c r="T124" s="13"/>
      <c r="U124" s="13"/>
      <c r="V124" s="13"/>
      <c r="W124" s="13"/>
      <c r="X124" s="13"/>
      <c r="Y124" s="10"/>
      <c r="Z124" s="8"/>
      <c r="AB124" s="17"/>
      <c r="AC124" s="16"/>
      <c r="AD124" s="5"/>
      <c r="BG124" s="10"/>
    </row>
    <row r="125" spans="19:59" ht="15" customHeight="1">
      <c r="S125" s="13"/>
      <c r="T125" s="13"/>
      <c r="U125" s="13"/>
      <c r="V125" s="13"/>
      <c r="W125" s="13"/>
      <c r="X125" s="13"/>
      <c r="Y125" s="10"/>
      <c r="Z125" s="8"/>
      <c r="AB125" s="17"/>
      <c r="AC125" s="16"/>
      <c r="AD125" s="5"/>
      <c r="BG125" s="10"/>
    </row>
    <row r="126" spans="19:59" ht="15" customHeight="1">
      <c r="S126" s="13"/>
      <c r="T126" s="13"/>
      <c r="U126" s="13"/>
      <c r="V126" s="13"/>
      <c r="W126" s="13"/>
      <c r="X126" s="13"/>
      <c r="Y126" s="10"/>
      <c r="Z126" s="8"/>
      <c r="AB126" s="17"/>
      <c r="AC126" s="16"/>
      <c r="AD126" s="5"/>
      <c r="BG126" s="10"/>
    </row>
    <row r="127" spans="19:59" ht="15" customHeight="1">
      <c r="S127" s="13"/>
      <c r="T127" s="13"/>
      <c r="U127" s="13"/>
      <c r="V127" s="13"/>
      <c r="W127" s="13"/>
      <c r="X127" s="13"/>
      <c r="Y127" s="10"/>
      <c r="Z127" s="8"/>
      <c r="AB127" s="17"/>
      <c r="AC127" s="16"/>
      <c r="AD127" s="5"/>
      <c r="BG127" s="10"/>
    </row>
    <row r="128" spans="19:59" ht="15" customHeight="1">
      <c r="S128" s="13"/>
      <c r="T128" s="13"/>
      <c r="U128" s="13"/>
      <c r="V128" s="13"/>
      <c r="W128" s="13"/>
      <c r="X128" s="13"/>
      <c r="Y128" s="10"/>
      <c r="Z128" s="8"/>
      <c r="AB128" s="17"/>
      <c r="AC128" s="16"/>
      <c r="AD128" s="5"/>
      <c r="BG128" s="10"/>
    </row>
    <row r="129" spans="19:59" ht="15" customHeight="1">
      <c r="S129" s="13"/>
      <c r="T129" s="13"/>
      <c r="U129" s="13"/>
      <c r="V129" s="13"/>
      <c r="W129" s="13"/>
      <c r="X129" s="13"/>
      <c r="Y129" s="10"/>
      <c r="Z129" s="8"/>
      <c r="AB129" s="17"/>
      <c r="AC129" s="16"/>
      <c r="AD129" s="5"/>
      <c r="BG129" s="10"/>
    </row>
    <row r="130" spans="19:59" ht="15" customHeight="1">
      <c r="S130" s="13"/>
      <c r="T130" s="13"/>
      <c r="U130" s="13"/>
      <c r="V130" s="13"/>
      <c r="W130" s="13"/>
      <c r="X130" s="13"/>
      <c r="Y130" s="10"/>
      <c r="Z130" s="8"/>
      <c r="AB130" s="17"/>
      <c r="AC130" s="16"/>
      <c r="AD130" s="5"/>
      <c r="BG130" s="10"/>
    </row>
    <row r="131" spans="19:59" ht="15" customHeight="1">
      <c r="S131" s="13"/>
      <c r="T131" s="13"/>
      <c r="U131" s="13"/>
      <c r="V131" s="13"/>
      <c r="W131" s="13"/>
      <c r="X131" s="13"/>
      <c r="Y131" s="10"/>
      <c r="Z131" s="8"/>
      <c r="AB131" s="17"/>
      <c r="AC131" s="16"/>
      <c r="AD131" s="5"/>
      <c r="BG131" s="10"/>
    </row>
    <row r="132" spans="19:59" ht="15" customHeight="1">
      <c r="S132" s="13"/>
      <c r="T132" s="13"/>
      <c r="U132" s="13"/>
      <c r="V132" s="13"/>
      <c r="W132" s="13"/>
      <c r="X132" s="13"/>
      <c r="Y132" s="10"/>
      <c r="Z132" s="8"/>
      <c r="AB132" s="17"/>
      <c r="AC132" s="16"/>
      <c r="AD132" s="5"/>
      <c r="BG132" s="10"/>
    </row>
    <row r="133" spans="19:59" ht="15" customHeight="1">
      <c r="S133" s="13"/>
      <c r="T133" s="13"/>
      <c r="U133" s="13"/>
      <c r="V133" s="13"/>
      <c r="W133" s="13"/>
      <c r="X133" s="13"/>
      <c r="Y133" s="10"/>
      <c r="Z133" s="8"/>
      <c r="AB133" s="17"/>
      <c r="AC133" s="16"/>
      <c r="AD133" s="5"/>
      <c r="BG133" s="10"/>
    </row>
    <row r="134" spans="19:59" ht="15" customHeight="1">
      <c r="S134" s="13"/>
      <c r="T134" s="13"/>
      <c r="U134" s="13"/>
      <c r="V134" s="13"/>
      <c r="W134" s="13"/>
      <c r="X134" s="13"/>
      <c r="Y134" s="10"/>
      <c r="Z134" s="8"/>
      <c r="AB134" s="17"/>
      <c r="AC134" s="16"/>
      <c r="AD134" s="5"/>
      <c r="BG134" s="10"/>
    </row>
    <row r="135" spans="19:59" ht="15" customHeight="1">
      <c r="S135" s="13"/>
      <c r="T135" s="13"/>
      <c r="U135" s="13"/>
      <c r="V135" s="13"/>
      <c r="W135" s="13"/>
      <c r="X135" s="13"/>
      <c r="Y135" s="10"/>
      <c r="Z135" s="8"/>
      <c r="AB135" s="17"/>
      <c r="AC135" s="16"/>
      <c r="AD135" s="5"/>
      <c r="BG135" s="10"/>
    </row>
    <row r="136" spans="19:59" ht="15" customHeight="1">
      <c r="S136" s="13"/>
      <c r="T136" s="13"/>
      <c r="U136" s="13"/>
      <c r="V136" s="13"/>
      <c r="W136" s="13"/>
      <c r="X136" s="13"/>
      <c r="Y136" s="10"/>
      <c r="Z136" s="8"/>
      <c r="AB136" s="17"/>
      <c r="AC136" s="16"/>
      <c r="AD136" s="5"/>
      <c r="BG136" s="10"/>
    </row>
    <row r="137" spans="19:59" ht="15" customHeight="1">
      <c r="S137" s="13"/>
      <c r="T137" s="13"/>
      <c r="U137" s="13"/>
      <c r="V137" s="13"/>
      <c r="W137" s="13"/>
      <c r="X137" s="13"/>
      <c r="Y137" s="10"/>
      <c r="Z137" s="8"/>
      <c r="AB137" s="17"/>
      <c r="AC137" s="16"/>
      <c r="AD137" s="5"/>
      <c r="BG137" s="10"/>
    </row>
    <row r="138" spans="19:59" ht="15" customHeight="1">
      <c r="S138" s="13"/>
      <c r="T138" s="13"/>
      <c r="U138" s="13"/>
      <c r="V138" s="13"/>
      <c r="W138" s="13"/>
      <c r="X138" s="13"/>
      <c r="Y138" s="10"/>
      <c r="Z138" s="8"/>
      <c r="AB138" s="17"/>
      <c r="AC138" s="16"/>
      <c r="AD138" s="5"/>
      <c r="BG138" s="10"/>
    </row>
    <row r="139" spans="18:59" ht="15" customHeight="1">
      <c r="R139" s="38"/>
      <c r="Y139" s="10"/>
      <c r="Z139" s="8"/>
      <c r="AB139" s="17"/>
      <c r="AC139" s="16"/>
      <c r="AD139" s="5"/>
      <c r="BG139" s="10"/>
    </row>
    <row r="140" spans="18:59" ht="15" customHeight="1">
      <c r="R140" s="38"/>
      <c r="Y140" s="10"/>
      <c r="Z140" s="8"/>
      <c r="AB140" s="17"/>
      <c r="AC140" s="16"/>
      <c r="AD140" s="5"/>
      <c r="BG140" s="10"/>
    </row>
    <row r="141" spans="18:59" ht="15" customHeight="1">
      <c r="R141" s="38"/>
      <c r="Y141" s="10"/>
      <c r="Z141" s="8"/>
      <c r="AB141" s="17"/>
      <c r="AC141" s="16"/>
      <c r="AD141" s="5"/>
      <c r="BG141" s="10"/>
    </row>
    <row r="142" spans="18:59" ht="15" customHeight="1">
      <c r="R142" s="38"/>
      <c r="Y142" s="10"/>
      <c r="Z142" s="8"/>
      <c r="AB142" s="17"/>
      <c r="AC142" s="16"/>
      <c r="AD142" s="5"/>
      <c r="BG142" s="10"/>
    </row>
    <row r="143" spans="18:59" ht="15" customHeight="1">
      <c r="R143" s="38"/>
      <c r="Y143" s="10"/>
      <c r="Z143" s="8"/>
      <c r="AB143" s="17"/>
      <c r="AC143" s="16"/>
      <c r="AD143" s="5"/>
      <c r="BG143" s="10"/>
    </row>
    <row r="144" spans="18:59" ht="15" customHeight="1">
      <c r="R144" s="38"/>
      <c r="Y144" s="10"/>
      <c r="Z144" s="8"/>
      <c r="AB144" s="17"/>
      <c r="AC144" s="16"/>
      <c r="AD144" s="5"/>
      <c r="BG144" s="10"/>
    </row>
    <row r="145" spans="18:59" ht="15" customHeight="1">
      <c r="R145" s="38"/>
      <c r="Y145" s="10"/>
      <c r="Z145" s="8"/>
      <c r="AB145" s="17"/>
      <c r="AC145" s="16"/>
      <c r="AD145" s="5"/>
      <c r="BG145" s="10"/>
    </row>
    <row r="146" spans="18:59" ht="15" customHeight="1">
      <c r="R146" s="38"/>
      <c r="Y146" s="10"/>
      <c r="Z146" s="8"/>
      <c r="AB146" s="17"/>
      <c r="AC146" s="16"/>
      <c r="AD146" s="5"/>
      <c r="BG146" s="10"/>
    </row>
    <row r="147" spans="18:59" ht="15" customHeight="1">
      <c r="R147" s="38"/>
      <c r="Y147" s="10"/>
      <c r="Z147" s="8"/>
      <c r="AB147" s="17"/>
      <c r="AC147" s="16"/>
      <c r="AD147" s="5"/>
      <c r="BG147" s="10"/>
    </row>
    <row r="148" spans="18:59" ht="15" customHeight="1">
      <c r="R148" s="38"/>
      <c r="Y148" s="10"/>
      <c r="Z148" s="8"/>
      <c r="AB148" s="17"/>
      <c r="AC148" s="16"/>
      <c r="AD148" s="5"/>
      <c r="BG148" s="10"/>
    </row>
    <row r="149" spans="18:59" ht="15" customHeight="1">
      <c r="R149" s="38"/>
      <c r="Y149" s="10"/>
      <c r="Z149" s="8"/>
      <c r="AB149" s="17"/>
      <c r="AC149" s="16"/>
      <c r="AD149" s="5"/>
      <c r="BG149" s="10"/>
    </row>
    <row r="150" spans="18:59" ht="15" customHeight="1">
      <c r="R150" s="38"/>
      <c r="Y150" s="10"/>
      <c r="Z150" s="8"/>
      <c r="AB150" s="17"/>
      <c r="AC150" s="16"/>
      <c r="AD150" s="5"/>
      <c r="BG150" s="10"/>
    </row>
    <row r="151" spans="18:59" ht="15" customHeight="1">
      <c r="R151" s="38"/>
      <c r="Y151" s="10"/>
      <c r="Z151" s="8"/>
      <c r="AB151" s="17"/>
      <c r="AC151" s="16"/>
      <c r="AD151" s="5"/>
      <c r="BG151" s="10"/>
    </row>
    <row r="152" spans="18:59" ht="15" customHeight="1">
      <c r="R152" s="38"/>
      <c r="Y152" s="10"/>
      <c r="Z152" s="8"/>
      <c r="AB152" s="17"/>
      <c r="AC152" s="16"/>
      <c r="AD152" s="5"/>
      <c r="BG152" s="10"/>
    </row>
    <row r="153" spans="18:59" ht="15" customHeight="1">
      <c r="R153" s="38"/>
      <c r="Y153" s="10"/>
      <c r="Z153" s="8"/>
      <c r="AB153" s="17"/>
      <c r="AC153" s="16"/>
      <c r="AD153" s="5"/>
      <c r="BG153" s="10"/>
    </row>
    <row r="154" spans="18:59" ht="15" customHeight="1">
      <c r="R154" s="38"/>
      <c r="Y154" s="10"/>
      <c r="Z154" s="8"/>
      <c r="AB154" s="17"/>
      <c r="AC154" s="16"/>
      <c r="AD154" s="5"/>
      <c r="BG154" s="10"/>
    </row>
    <row r="155" spans="18:59" ht="15" customHeight="1">
      <c r="R155" s="38"/>
      <c r="Y155" s="10"/>
      <c r="Z155" s="8"/>
      <c r="AB155" s="17"/>
      <c r="AC155" s="16"/>
      <c r="AD155" s="5"/>
      <c r="BG155" s="10"/>
    </row>
    <row r="156" spans="18:59" ht="15" customHeight="1">
      <c r="R156" s="38"/>
      <c r="Y156" s="10"/>
      <c r="Z156" s="8"/>
      <c r="AB156" s="17"/>
      <c r="AC156" s="16"/>
      <c r="AD156" s="5"/>
      <c r="BG156" s="10"/>
    </row>
    <row r="157" spans="18:59" ht="15" customHeight="1">
      <c r="R157" s="38"/>
      <c r="Y157" s="10"/>
      <c r="Z157" s="8"/>
      <c r="AB157" s="17"/>
      <c r="AC157" s="16"/>
      <c r="AD157" s="5"/>
      <c r="BG157" s="10"/>
    </row>
    <row r="158" spans="18:59" ht="15" customHeight="1">
      <c r="R158" s="38"/>
      <c r="Y158" s="10"/>
      <c r="Z158" s="8"/>
      <c r="AB158" s="17"/>
      <c r="AC158" s="16"/>
      <c r="AD158" s="5"/>
      <c r="BG158" s="10"/>
    </row>
    <row r="159" spans="18:59" ht="15" customHeight="1">
      <c r="R159" s="38"/>
      <c r="Y159" s="10"/>
      <c r="Z159" s="8"/>
      <c r="AB159" s="17"/>
      <c r="AC159" s="16"/>
      <c r="AD159" s="5"/>
      <c r="BG159" s="10"/>
    </row>
    <row r="160" spans="18:59" ht="15" customHeight="1">
      <c r="R160" s="38"/>
      <c r="Y160" s="10"/>
      <c r="Z160" s="8"/>
      <c r="AB160" s="17"/>
      <c r="AC160" s="16"/>
      <c r="AD160" s="5"/>
      <c r="BG160" s="10"/>
    </row>
    <row r="161" spans="18:59" ht="15" customHeight="1">
      <c r="R161" s="38"/>
      <c r="Y161" s="10"/>
      <c r="Z161" s="8"/>
      <c r="AB161" s="17"/>
      <c r="AC161" s="16"/>
      <c r="AD161" s="5"/>
      <c r="BG161" s="10"/>
    </row>
    <row r="162" spans="18:59" ht="15" customHeight="1">
      <c r="R162" s="38"/>
      <c r="Y162" s="10"/>
      <c r="Z162" s="8"/>
      <c r="AB162" s="17"/>
      <c r="AC162" s="16"/>
      <c r="AD162" s="5"/>
      <c r="BG162" s="10"/>
    </row>
    <row r="163" spans="18:59" ht="15" customHeight="1">
      <c r="R163" s="38"/>
      <c r="Y163" s="10"/>
      <c r="Z163" s="8"/>
      <c r="AB163" s="17"/>
      <c r="AC163" s="16"/>
      <c r="AD163" s="5"/>
      <c r="BG163" s="10"/>
    </row>
    <row r="164" spans="18:59" ht="15" customHeight="1">
      <c r="R164" s="38"/>
      <c r="Y164" s="10"/>
      <c r="Z164" s="8"/>
      <c r="AB164" s="17"/>
      <c r="AC164" s="16"/>
      <c r="AD164" s="5"/>
      <c r="BG164" s="10"/>
    </row>
    <row r="165" spans="18:59" ht="15" customHeight="1">
      <c r="R165" s="38"/>
      <c r="Y165" s="10"/>
      <c r="Z165" s="8"/>
      <c r="AB165" s="17"/>
      <c r="AC165" s="16"/>
      <c r="AD165" s="5"/>
      <c r="BG165" s="10"/>
    </row>
    <row r="166" spans="18:59" ht="15" customHeight="1">
      <c r="R166" s="38"/>
      <c r="Y166" s="10"/>
      <c r="Z166" s="8"/>
      <c r="AB166" s="17"/>
      <c r="AC166" s="16"/>
      <c r="AD166" s="5"/>
      <c r="BG166" s="10"/>
    </row>
    <row r="167" spans="18:59" ht="15" customHeight="1">
      <c r="R167" s="38"/>
      <c r="Y167" s="10"/>
      <c r="Z167" s="8"/>
      <c r="AB167" s="17"/>
      <c r="AC167" s="16"/>
      <c r="AD167" s="5"/>
      <c r="BG167" s="10"/>
    </row>
    <row r="168" spans="18:59" ht="15" customHeight="1">
      <c r="R168" s="38"/>
      <c r="Y168" s="10"/>
      <c r="Z168" s="8"/>
      <c r="AB168" s="17"/>
      <c r="AC168" s="16"/>
      <c r="AD168" s="5"/>
      <c r="BG168" s="10"/>
    </row>
    <row r="169" spans="18:59" ht="15" customHeight="1">
      <c r="R169" s="38"/>
      <c r="Y169" s="10"/>
      <c r="Z169" s="8"/>
      <c r="AB169" s="17"/>
      <c r="AC169" s="16"/>
      <c r="AD169" s="5"/>
      <c r="BG169" s="10"/>
    </row>
    <row r="170" spans="18:59" ht="15" customHeight="1">
      <c r="R170" s="38"/>
      <c r="Y170" s="10"/>
      <c r="Z170" s="8"/>
      <c r="AB170" s="17"/>
      <c r="AC170" s="16"/>
      <c r="AD170" s="5"/>
      <c r="BG170" s="10"/>
    </row>
    <row r="171" spans="18:59" ht="15" customHeight="1">
      <c r="R171" s="38"/>
      <c r="Y171" s="10"/>
      <c r="Z171" s="8"/>
      <c r="AB171" s="17"/>
      <c r="AC171" s="16"/>
      <c r="AD171" s="5"/>
      <c r="BG171" s="10"/>
    </row>
    <row r="172" spans="18:59" ht="15" customHeight="1">
      <c r="R172" s="38"/>
      <c r="Y172" s="10"/>
      <c r="Z172" s="8"/>
      <c r="AB172" s="17"/>
      <c r="AC172" s="16"/>
      <c r="AD172" s="5"/>
      <c r="BG172" s="10"/>
    </row>
    <row r="173" spans="18:59" ht="15" customHeight="1">
      <c r="R173" s="38"/>
      <c r="Y173" s="10"/>
      <c r="Z173" s="8"/>
      <c r="AB173" s="17"/>
      <c r="AC173" s="16"/>
      <c r="AD173" s="5"/>
      <c r="BG173" s="10"/>
    </row>
    <row r="174" spans="18:59" ht="15" customHeight="1">
      <c r="R174" s="38"/>
      <c r="Y174" s="10"/>
      <c r="Z174" s="8"/>
      <c r="AB174" s="17"/>
      <c r="AC174" s="16"/>
      <c r="AD174" s="5"/>
      <c r="BG174" s="10"/>
    </row>
    <row r="175" spans="18:59" ht="15" customHeight="1">
      <c r="R175" s="38"/>
      <c r="Y175" s="10"/>
      <c r="Z175" s="8"/>
      <c r="AB175" s="17"/>
      <c r="AC175" s="16"/>
      <c r="AD175" s="5"/>
      <c r="BG175" s="10"/>
    </row>
    <row r="176" spans="18:59" ht="15" customHeight="1">
      <c r="R176" s="38"/>
      <c r="Y176" s="10"/>
      <c r="Z176" s="8"/>
      <c r="AB176" s="17"/>
      <c r="AC176" s="16"/>
      <c r="AD176" s="5"/>
      <c r="BG176" s="10"/>
    </row>
    <row r="177" spans="18:59" ht="15" customHeight="1">
      <c r="R177" s="38"/>
      <c r="Y177" s="10"/>
      <c r="Z177" s="8"/>
      <c r="AB177" s="17"/>
      <c r="AC177" s="16"/>
      <c r="AD177" s="5"/>
      <c r="BG177" s="10"/>
    </row>
    <row r="178" spans="18:59" ht="15" customHeight="1">
      <c r="R178" s="38"/>
      <c r="Y178" s="10"/>
      <c r="Z178" s="8"/>
      <c r="AB178" s="17"/>
      <c r="AC178" s="16"/>
      <c r="AD178" s="5"/>
      <c r="BG178" s="10"/>
    </row>
    <row r="179" spans="18:59" ht="15" customHeight="1">
      <c r="R179" s="38"/>
      <c r="Y179" s="10"/>
      <c r="Z179" s="8"/>
      <c r="AB179" s="17"/>
      <c r="AC179" s="16"/>
      <c r="AD179" s="5"/>
      <c r="BG179" s="10"/>
    </row>
    <row r="180" spans="18:59" ht="15" customHeight="1">
      <c r="R180" s="38"/>
      <c r="Y180" s="10"/>
      <c r="Z180" s="8"/>
      <c r="AB180" s="17"/>
      <c r="AC180" s="16"/>
      <c r="AD180" s="5"/>
      <c r="BG180" s="10"/>
    </row>
    <row r="181" spans="18:59" ht="15" customHeight="1">
      <c r="R181" s="38"/>
      <c r="Y181" s="10"/>
      <c r="Z181" s="8"/>
      <c r="AB181" s="17"/>
      <c r="AC181" s="16"/>
      <c r="AD181" s="5"/>
      <c r="BG181" s="10"/>
    </row>
    <row r="182" spans="18:59" ht="15" customHeight="1">
      <c r="R182" s="38"/>
      <c r="Y182" s="10"/>
      <c r="Z182" s="8"/>
      <c r="AB182" s="17"/>
      <c r="AC182" s="16"/>
      <c r="AD182" s="5"/>
      <c r="BG182" s="10"/>
    </row>
    <row r="183" spans="18:59" ht="15" customHeight="1">
      <c r="R183" s="38"/>
      <c r="Y183" s="10"/>
      <c r="Z183" s="8"/>
      <c r="AB183" s="17"/>
      <c r="AC183" s="16"/>
      <c r="AD183" s="5"/>
      <c r="BG183" s="10"/>
    </row>
    <row r="184" spans="18:59" ht="15" customHeight="1">
      <c r="R184" s="38"/>
      <c r="Y184" s="10"/>
      <c r="Z184" s="8"/>
      <c r="AB184" s="17"/>
      <c r="AC184" s="16"/>
      <c r="AD184" s="5"/>
      <c r="BG184" s="10"/>
    </row>
    <row r="185" spans="18:59" ht="15" customHeight="1">
      <c r="R185" s="38"/>
      <c r="Y185" s="10"/>
      <c r="Z185" s="8"/>
      <c r="AB185" s="17"/>
      <c r="AC185" s="16"/>
      <c r="AD185" s="5"/>
      <c r="BG185" s="10"/>
    </row>
    <row r="186" spans="18:59" ht="15" customHeight="1">
      <c r="R186" s="38"/>
      <c r="Y186" s="10"/>
      <c r="Z186" s="8"/>
      <c r="AB186" s="17"/>
      <c r="AC186" s="16"/>
      <c r="AD186" s="5"/>
      <c r="BG186" s="10"/>
    </row>
    <row r="187" spans="18:59" ht="15" customHeight="1">
      <c r="R187" s="38"/>
      <c r="Y187" s="10"/>
      <c r="Z187" s="8"/>
      <c r="AB187" s="17"/>
      <c r="AC187" s="16"/>
      <c r="AD187" s="5"/>
      <c r="BG187" s="10"/>
    </row>
    <row r="188" spans="18:59" ht="15" customHeight="1">
      <c r="R188" s="38"/>
      <c r="Y188" s="10"/>
      <c r="Z188" s="8"/>
      <c r="AB188" s="17"/>
      <c r="AC188" s="16"/>
      <c r="AD188" s="5"/>
      <c r="BG188" s="10"/>
    </row>
    <row r="189" spans="18:59" ht="15" customHeight="1">
      <c r="R189" s="38"/>
      <c r="Y189" s="10"/>
      <c r="Z189" s="8"/>
      <c r="AB189" s="17"/>
      <c r="AC189" s="16"/>
      <c r="AD189" s="5"/>
      <c r="BG189" s="10"/>
    </row>
    <row r="190" spans="18:59" ht="15" customHeight="1">
      <c r="R190" s="38"/>
      <c r="Y190" s="10"/>
      <c r="Z190" s="8"/>
      <c r="AB190" s="17"/>
      <c r="AC190" s="16"/>
      <c r="AD190" s="5"/>
      <c r="BG190" s="10"/>
    </row>
    <row r="191" spans="18:59" ht="15" customHeight="1">
      <c r="R191" s="38"/>
      <c r="Y191" s="10"/>
      <c r="Z191" s="8"/>
      <c r="AB191" s="17"/>
      <c r="AC191" s="16"/>
      <c r="AD191" s="5"/>
      <c r="BG191" s="10"/>
    </row>
    <row r="192" spans="18:59" ht="15" customHeight="1">
      <c r="R192" s="38"/>
      <c r="Y192" s="10"/>
      <c r="Z192" s="8"/>
      <c r="AB192" s="17"/>
      <c r="AC192" s="16"/>
      <c r="AD192" s="5"/>
      <c r="BG192" s="10"/>
    </row>
    <row r="193" spans="18:59" ht="15" customHeight="1">
      <c r="R193" s="38"/>
      <c r="Y193" s="10"/>
      <c r="Z193" s="8"/>
      <c r="AB193" s="17"/>
      <c r="AC193" s="16"/>
      <c r="AD193" s="5"/>
      <c r="BG193" s="10"/>
    </row>
    <row r="194" spans="18:59" ht="15" customHeight="1">
      <c r="R194" s="38"/>
      <c r="Y194" s="10"/>
      <c r="Z194" s="8"/>
      <c r="AB194" s="17"/>
      <c r="AC194" s="16"/>
      <c r="AD194" s="5"/>
      <c r="BG194" s="10"/>
    </row>
    <row r="195" spans="18:59" ht="15" customHeight="1">
      <c r="R195" s="38"/>
      <c r="Y195" s="10"/>
      <c r="Z195" s="8"/>
      <c r="AB195" s="17"/>
      <c r="AC195" s="16"/>
      <c r="AD195" s="5"/>
      <c r="BG195" s="10"/>
    </row>
    <row r="196" spans="18:59" ht="15" customHeight="1">
      <c r="R196" s="38"/>
      <c r="Y196" s="10"/>
      <c r="Z196" s="8"/>
      <c r="AB196" s="17"/>
      <c r="AC196" s="16"/>
      <c r="AD196" s="5"/>
      <c r="BG196" s="10"/>
    </row>
    <row r="197" spans="18:59" ht="15" customHeight="1">
      <c r="R197" s="38"/>
      <c r="Y197" s="10"/>
      <c r="Z197" s="8"/>
      <c r="AB197" s="17"/>
      <c r="AC197" s="16"/>
      <c r="AD197" s="5"/>
      <c r="BG197" s="10"/>
    </row>
    <row r="198" spans="18:59" ht="15" customHeight="1">
      <c r="R198" s="38"/>
      <c r="Y198" s="10"/>
      <c r="Z198" s="8"/>
      <c r="AB198" s="17"/>
      <c r="AC198" s="16"/>
      <c r="AD198" s="5"/>
      <c r="BG198" s="10"/>
    </row>
    <row r="199" spans="18:59" ht="15" customHeight="1">
      <c r="R199" s="38"/>
      <c r="Y199" s="10"/>
      <c r="Z199" s="8"/>
      <c r="AB199" s="17"/>
      <c r="AC199" s="16"/>
      <c r="AD199" s="5"/>
      <c r="BG199" s="10"/>
    </row>
    <row r="200" spans="18:59" ht="15" customHeight="1">
      <c r="R200" s="38"/>
      <c r="Y200" s="10"/>
      <c r="Z200" s="8"/>
      <c r="AB200" s="17"/>
      <c r="AC200" s="16"/>
      <c r="AD200" s="5"/>
      <c r="BG200" s="10"/>
    </row>
    <row r="201" spans="18:59" ht="15" customHeight="1">
      <c r="R201" s="38"/>
      <c r="Y201" s="10"/>
      <c r="Z201" s="8"/>
      <c r="AB201" s="17"/>
      <c r="AC201" s="16"/>
      <c r="AD201" s="5"/>
      <c r="BG201" s="10"/>
    </row>
    <row r="202" spans="18:59" ht="15" customHeight="1">
      <c r="R202" s="38"/>
      <c r="Y202" s="10"/>
      <c r="Z202" s="8"/>
      <c r="AB202" s="17"/>
      <c r="AC202" s="16"/>
      <c r="AD202" s="5"/>
      <c r="BG202" s="10"/>
    </row>
    <row r="203" spans="18:59" ht="15" customHeight="1">
      <c r="R203" s="38"/>
      <c r="Y203" s="10"/>
      <c r="Z203" s="8"/>
      <c r="AB203" s="17"/>
      <c r="AC203" s="16"/>
      <c r="AD203" s="5"/>
      <c r="BG203" s="10"/>
    </row>
    <row r="204" spans="18:59" ht="15" customHeight="1">
      <c r="R204" s="38"/>
      <c r="Y204" s="10"/>
      <c r="Z204" s="8"/>
      <c r="AB204" s="17"/>
      <c r="AC204" s="16"/>
      <c r="AD204" s="5"/>
      <c r="BG204" s="10"/>
    </row>
    <row r="205" spans="18:59" ht="15" customHeight="1">
      <c r="R205" s="38"/>
      <c r="Y205" s="10"/>
      <c r="Z205" s="8"/>
      <c r="AB205" s="17"/>
      <c r="AC205" s="16"/>
      <c r="AD205" s="5"/>
      <c r="BG205" s="10"/>
    </row>
    <row r="206" spans="18:59" ht="15" customHeight="1">
      <c r="R206" s="38"/>
      <c r="Y206" s="10"/>
      <c r="Z206" s="8"/>
      <c r="AB206" s="17"/>
      <c r="AC206" s="16"/>
      <c r="AD206" s="5"/>
      <c r="BG206" s="10"/>
    </row>
    <row r="207" spans="18:59" ht="15" customHeight="1">
      <c r="R207" s="38"/>
      <c r="Y207" s="10"/>
      <c r="Z207" s="8"/>
      <c r="AB207" s="17"/>
      <c r="AC207" s="16"/>
      <c r="AD207" s="5"/>
      <c r="BG207" s="10"/>
    </row>
    <row r="208" spans="18:59" ht="15" customHeight="1">
      <c r="R208" s="38"/>
      <c r="Y208" s="10"/>
      <c r="Z208" s="8"/>
      <c r="AB208" s="17"/>
      <c r="AC208" s="16"/>
      <c r="AD208" s="5"/>
      <c r="BG208" s="10"/>
    </row>
    <row r="209" spans="18:59" ht="15" customHeight="1">
      <c r="R209" s="38"/>
      <c r="Y209" s="10"/>
      <c r="Z209" s="8"/>
      <c r="AB209" s="17"/>
      <c r="AC209" s="16"/>
      <c r="AD209" s="5"/>
      <c r="BG209" s="10"/>
    </row>
    <row r="210" spans="18:59" ht="15" customHeight="1">
      <c r="R210" s="38"/>
      <c r="Y210" s="10"/>
      <c r="Z210" s="8"/>
      <c r="AB210" s="17"/>
      <c r="AC210" s="16"/>
      <c r="AD210" s="5"/>
      <c r="BG210" s="10"/>
    </row>
    <row r="211" spans="18:59" ht="15" customHeight="1">
      <c r="R211" s="38"/>
      <c r="Y211" s="10"/>
      <c r="Z211" s="8"/>
      <c r="AB211" s="17"/>
      <c r="AC211" s="16"/>
      <c r="AD211" s="5"/>
      <c r="BG211" s="10"/>
    </row>
    <row r="212" spans="18:59" ht="15" customHeight="1">
      <c r="R212" s="38"/>
      <c r="Y212" s="10"/>
      <c r="Z212" s="8"/>
      <c r="AB212" s="17"/>
      <c r="AC212" s="16"/>
      <c r="AD212" s="5"/>
      <c r="BG212" s="10"/>
    </row>
    <row r="213" spans="18:59" ht="15" customHeight="1">
      <c r="R213" s="38"/>
      <c r="Y213" s="10"/>
      <c r="Z213" s="8"/>
      <c r="AB213" s="17"/>
      <c r="AC213" s="16"/>
      <c r="AD213" s="5"/>
      <c r="BG213" s="10"/>
    </row>
    <row r="214" spans="18:59" ht="15" customHeight="1">
      <c r="R214" s="38"/>
      <c r="Y214" s="10"/>
      <c r="Z214" s="8"/>
      <c r="AB214" s="17"/>
      <c r="AC214" s="16"/>
      <c r="AD214" s="5"/>
      <c r="BG214" s="10"/>
    </row>
    <row r="215" spans="18:59" ht="15" customHeight="1">
      <c r="R215" s="38"/>
      <c r="Y215" s="10"/>
      <c r="Z215" s="8"/>
      <c r="AB215" s="17"/>
      <c r="AC215" s="16"/>
      <c r="AD215" s="5"/>
      <c r="BG215" s="10"/>
    </row>
    <row r="216" spans="18:59" ht="15" customHeight="1">
      <c r="R216" s="38"/>
      <c r="Y216" s="10"/>
      <c r="Z216" s="8"/>
      <c r="AB216" s="17"/>
      <c r="AC216" s="16"/>
      <c r="AD216" s="5"/>
      <c r="BG216" s="10"/>
    </row>
    <row r="217" spans="18:59" ht="15" customHeight="1">
      <c r="R217" s="38"/>
      <c r="Y217" s="10"/>
      <c r="Z217" s="8"/>
      <c r="AB217" s="17"/>
      <c r="AC217" s="16"/>
      <c r="AD217" s="5"/>
      <c r="BG217" s="10"/>
    </row>
    <row r="218" spans="18:59" ht="15" customHeight="1">
      <c r="R218" s="38"/>
      <c r="Y218" s="10"/>
      <c r="Z218" s="8"/>
      <c r="AB218" s="17"/>
      <c r="AC218" s="16"/>
      <c r="AD218" s="5"/>
      <c r="BG218" s="10"/>
    </row>
    <row r="219" spans="18:59" ht="15" customHeight="1">
      <c r="R219" s="38"/>
      <c r="Y219" s="10"/>
      <c r="Z219" s="8"/>
      <c r="AB219" s="17"/>
      <c r="AC219" s="16"/>
      <c r="AD219" s="5"/>
      <c r="BG219" s="10"/>
    </row>
    <row r="220" spans="18:59" ht="15" customHeight="1">
      <c r="R220" s="38"/>
      <c r="Y220" s="10"/>
      <c r="Z220" s="8"/>
      <c r="AB220" s="17"/>
      <c r="AC220" s="16"/>
      <c r="AD220" s="5"/>
      <c r="BG220" s="10"/>
    </row>
    <row r="221" spans="18:59" ht="15" customHeight="1">
      <c r="R221" s="38"/>
      <c r="Y221" s="10"/>
      <c r="Z221" s="8"/>
      <c r="AB221" s="17"/>
      <c r="AC221" s="16"/>
      <c r="AD221" s="5"/>
      <c r="BG221" s="10"/>
    </row>
    <row r="222" spans="18:59" ht="15" customHeight="1">
      <c r="R222" s="38"/>
      <c r="Y222" s="10"/>
      <c r="Z222" s="8"/>
      <c r="AB222" s="17"/>
      <c r="AC222" s="16"/>
      <c r="AD222" s="5"/>
      <c r="BG222" s="10"/>
    </row>
    <row r="223" spans="18:59" ht="15" customHeight="1">
      <c r="R223" s="38"/>
      <c r="Y223" s="10"/>
      <c r="Z223" s="8"/>
      <c r="AB223" s="17"/>
      <c r="AC223" s="16"/>
      <c r="AD223" s="5"/>
      <c r="BG223" s="10"/>
    </row>
    <row r="224" spans="18:59" ht="15" customHeight="1">
      <c r="R224" s="38"/>
      <c r="Y224" s="10"/>
      <c r="Z224" s="8"/>
      <c r="AB224" s="17"/>
      <c r="AC224" s="16"/>
      <c r="AD224" s="5"/>
      <c r="BG224" s="10"/>
    </row>
    <row r="225" spans="18:59" ht="15" customHeight="1">
      <c r="R225" s="38"/>
      <c r="Y225" s="10"/>
      <c r="Z225" s="8"/>
      <c r="AB225" s="17"/>
      <c r="AC225" s="16"/>
      <c r="AD225" s="5"/>
      <c r="BG225" s="10"/>
    </row>
    <row r="226" spans="18:59" ht="15" customHeight="1">
      <c r="R226" s="38"/>
      <c r="Y226" s="10"/>
      <c r="Z226" s="8"/>
      <c r="AB226" s="17"/>
      <c r="AC226" s="16"/>
      <c r="AD226" s="5"/>
      <c r="BG226" s="10"/>
    </row>
    <row r="227" spans="18:59" ht="15" customHeight="1">
      <c r="R227" s="38"/>
      <c r="Y227" s="10"/>
      <c r="Z227" s="8"/>
      <c r="AB227" s="17"/>
      <c r="AC227" s="16"/>
      <c r="AD227" s="5"/>
      <c r="BG227" s="10"/>
    </row>
    <row r="228" spans="18:59" ht="15" customHeight="1">
      <c r="R228" s="38"/>
      <c r="Y228" s="10"/>
      <c r="Z228" s="8"/>
      <c r="AB228" s="17"/>
      <c r="AC228" s="16"/>
      <c r="AD228" s="5"/>
      <c r="BG228" s="10"/>
    </row>
    <row r="229" spans="18:59" ht="15" customHeight="1">
      <c r="R229" s="38"/>
      <c r="Y229" s="10"/>
      <c r="Z229" s="8"/>
      <c r="AB229" s="17"/>
      <c r="AC229" s="16"/>
      <c r="AD229" s="5"/>
      <c r="BG229" s="10"/>
    </row>
    <row r="230" spans="18:59" ht="15" customHeight="1">
      <c r="R230" s="38"/>
      <c r="Y230" s="10"/>
      <c r="Z230" s="8"/>
      <c r="AB230" s="17"/>
      <c r="AC230" s="16"/>
      <c r="AD230" s="5"/>
      <c r="BG230" s="10"/>
    </row>
    <row r="231" spans="18:59" ht="15" customHeight="1">
      <c r="R231" s="38"/>
      <c r="Y231" s="10"/>
      <c r="Z231" s="8"/>
      <c r="AB231" s="17"/>
      <c r="AC231" s="16"/>
      <c r="AD231" s="5"/>
      <c r="BG231" s="10"/>
    </row>
    <row r="232" spans="18:59" ht="15" customHeight="1">
      <c r="R232" s="38"/>
      <c r="Y232" s="10"/>
      <c r="Z232" s="8"/>
      <c r="AB232" s="17"/>
      <c r="AC232" s="16"/>
      <c r="AD232" s="5"/>
      <c r="BG232" s="10"/>
    </row>
    <row r="233" spans="18:59" ht="15" customHeight="1">
      <c r="R233" s="38"/>
      <c r="Y233" s="10"/>
      <c r="Z233" s="8"/>
      <c r="AB233" s="17"/>
      <c r="AC233" s="16"/>
      <c r="AD233" s="5"/>
      <c r="BG233" s="10"/>
    </row>
    <row r="234" spans="18:59" ht="15" customHeight="1">
      <c r="R234" s="38"/>
      <c r="Y234" s="10"/>
      <c r="Z234" s="8"/>
      <c r="AB234" s="17"/>
      <c r="AC234" s="16"/>
      <c r="AD234" s="5"/>
      <c r="BG234" s="10"/>
    </row>
    <row r="235" spans="18:59" ht="15" customHeight="1">
      <c r="R235" s="38"/>
      <c r="Y235" s="10"/>
      <c r="Z235" s="8"/>
      <c r="AB235" s="17"/>
      <c r="AC235" s="16"/>
      <c r="AD235" s="5"/>
      <c r="BG235" s="10"/>
    </row>
    <row r="236" spans="18:59" ht="15" customHeight="1">
      <c r="R236" s="38"/>
      <c r="Y236" s="10"/>
      <c r="Z236" s="8"/>
      <c r="AB236" s="17"/>
      <c r="AC236" s="16"/>
      <c r="AD236" s="5"/>
      <c r="BG236" s="10"/>
    </row>
    <row r="237" spans="18:59" ht="15" customHeight="1">
      <c r="R237" s="38"/>
      <c r="Y237" s="10"/>
      <c r="Z237" s="8"/>
      <c r="AB237" s="17"/>
      <c r="AC237" s="16"/>
      <c r="AD237" s="5"/>
      <c r="BG237" s="10"/>
    </row>
    <row r="238" spans="18:59" ht="15" customHeight="1">
      <c r="R238" s="38"/>
      <c r="Y238" s="10"/>
      <c r="Z238" s="8"/>
      <c r="AB238" s="17"/>
      <c r="AC238" s="16"/>
      <c r="AD238" s="5"/>
      <c r="BG238" s="10"/>
    </row>
    <row r="239" spans="18:59" ht="15" customHeight="1">
      <c r="R239" s="38"/>
      <c r="Y239" s="10"/>
      <c r="Z239" s="8"/>
      <c r="AB239" s="17"/>
      <c r="AC239" s="16"/>
      <c r="AD239" s="5"/>
      <c r="BG239" s="10"/>
    </row>
    <row r="240" spans="18:59" ht="15" customHeight="1">
      <c r="R240" s="38"/>
      <c r="Y240" s="10"/>
      <c r="Z240" s="8"/>
      <c r="AB240" s="17"/>
      <c r="AC240" s="16"/>
      <c r="AD240" s="5"/>
      <c r="BG240" s="10"/>
    </row>
    <row r="241" spans="18:59" ht="15" customHeight="1">
      <c r="R241" s="38"/>
      <c r="Y241" s="10"/>
      <c r="Z241" s="8"/>
      <c r="AB241" s="17"/>
      <c r="AC241" s="16"/>
      <c r="AD241" s="5"/>
      <c r="BG241" s="10"/>
    </row>
    <row r="242" spans="18:59" ht="15" customHeight="1">
      <c r="R242" s="38"/>
      <c r="Y242" s="10"/>
      <c r="Z242" s="8"/>
      <c r="AB242" s="17"/>
      <c r="AC242" s="16"/>
      <c r="AD242" s="5"/>
      <c r="BG242" s="10"/>
    </row>
    <row r="243" spans="18:59" ht="15" customHeight="1">
      <c r="R243" s="38"/>
      <c r="Y243" s="10"/>
      <c r="Z243" s="8"/>
      <c r="AB243" s="17"/>
      <c r="AC243" s="16"/>
      <c r="AD243" s="5"/>
      <c r="BG243" s="10"/>
    </row>
    <row r="244" ht="15" customHeight="1">
      <c r="R244" s="38"/>
    </row>
    <row r="245" ht="15" customHeight="1">
      <c r="R245" s="38"/>
    </row>
    <row r="246" ht="15" customHeight="1">
      <c r="R246" s="38"/>
    </row>
    <row r="247" ht="15" customHeight="1">
      <c r="R247" s="38"/>
    </row>
    <row r="248" ht="15" customHeight="1">
      <c r="R248" s="38"/>
    </row>
    <row r="249" ht="15" customHeight="1">
      <c r="R249" s="38"/>
    </row>
    <row r="250" ht="15" customHeight="1">
      <c r="R250" s="38"/>
    </row>
    <row r="251" ht="15" customHeight="1">
      <c r="R251" s="38"/>
    </row>
    <row r="252" ht="15" customHeight="1">
      <c r="R252" s="38"/>
    </row>
    <row r="253" ht="15" customHeight="1">
      <c r="R253" s="38"/>
    </row>
    <row r="254" ht="15" customHeight="1">
      <c r="R254" s="38"/>
    </row>
    <row r="255" ht="15" customHeight="1">
      <c r="R255" s="38"/>
    </row>
    <row r="256" ht="15" customHeight="1">
      <c r="R256" s="38"/>
    </row>
    <row r="257" ht="15" customHeight="1">
      <c r="R257" s="38"/>
    </row>
    <row r="258" ht="15" customHeight="1">
      <c r="R258" s="38"/>
    </row>
    <row r="259" ht="15" customHeight="1">
      <c r="R259" s="38"/>
    </row>
    <row r="260" ht="15" customHeight="1">
      <c r="R260" s="38"/>
    </row>
    <row r="261" ht="15" customHeight="1">
      <c r="R261" s="38"/>
    </row>
    <row r="262" ht="15" customHeight="1">
      <c r="R262" s="38"/>
    </row>
    <row r="263" ht="15" customHeight="1">
      <c r="R263" s="38"/>
    </row>
    <row r="264" ht="15" customHeight="1">
      <c r="R264" s="38"/>
    </row>
    <row r="265" ht="15" customHeight="1">
      <c r="R265" s="38"/>
    </row>
    <row r="266" ht="15" customHeight="1">
      <c r="R266" s="38"/>
    </row>
    <row r="267" ht="15" customHeight="1">
      <c r="R267" s="38"/>
    </row>
    <row r="268" ht="15" customHeight="1">
      <c r="R268" s="38"/>
    </row>
    <row r="269" ht="15" customHeight="1">
      <c r="R269" s="38"/>
    </row>
    <row r="270" ht="15" customHeight="1">
      <c r="R270" s="38"/>
    </row>
    <row r="271" ht="15" customHeight="1">
      <c r="R271" s="38"/>
    </row>
    <row r="272" ht="15" customHeight="1">
      <c r="R272" s="38"/>
    </row>
    <row r="273" ht="15" customHeight="1">
      <c r="R273" s="38"/>
    </row>
    <row r="274" ht="15" customHeight="1">
      <c r="R274" s="38"/>
    </row>
    <row r="275" ht="15" customHeight="1">
      <c r="R275" s="38"/>
    </row>
    <row r="276" ht="15" customHeight="1">
      <c r="R276" s="38"/>
    </row>
    <row r="277" ht="15" customHeight="1">
      <c r="R277" s="38"/>
    </row>
    <row r="278" ht="15" customHeight="1">
      <c r="R278" s="38"/>
    </row>
    <row r="279" ht="15" customHeight="1">
      <c r="R279" s="38"/>
    </row>
    <row r="280" ht="15" customHeight="1">
      <c r="R280" s="38"/>
    </row>
    <row r="281" ht="15" customHeight="1">
      <c r="R281" s="38"/>
    </row>
    <row r="282" ht="15" customHeight="1">
      <c r="R282" s="38"/>
    </row>
    <row r="283" ht="15" customHeight="1">
      <c r="R283" s="38"/>
    </row>
    <row r="284" ht="15" customHeight="1">
      <c r="R284" s="38"/>
    </row>
    <row r="285" ht="15" customHeight="1">
      <c r="R285" s="38"/>
    </row>
    <row r="286" ht="15" customHeight="1">
      <c r="R286" s="38"/>
    </row>
    <row r="287" ht="15" customHeight="1">
      <c r="R287" s="38"/>
    </row>
    <row r="288" ht="15" customHeight="1">
      <c r="R288" s="38"/>
    </row>
    <row r="289" ht="15" customHeight="1">
      <c r="R289" s="38"/>
    </row>
    <row r="290" ht="15" customHeight="1">
      <c r="R290" s="38"/>
    </row>
  </sheetData>
  <sheetProtection/>
  <autoFilter ref="A3:AE10"/>
  <mergeCells count="39">
    <mergeCell ref="J7:J9"/>
    <mergeCell ref="K7:K9"/>
    <mergeCell ref="C8:C9"/>
    <mergeCell ref="C6:C7"/>
    <mergeCell ref="AC4:AC9"/>
    <mergeCell ref="T4:T5"/>
    <mergeCell ref="AD4:AD9"/>
    <mergeCell ref="L4:L5"/>
    <mergeCell ref="M4:M9"/>
    <mergeCell ref="N4:N9"/>
    <mergeCell ref="Q4:Q9"/>
    <mergeCell ref="R4:R9"/>
    <mergeCell ref="K4:K5"/>
    <mergeCell ref="L7:L9"/>
    <mergeCell ref="C10:D10"/>
    <mergeCell ref="A2:G2"/>
    <mergeCell ref="H2:L2"/>
    <mergeCell ref="M2:S2"/>
    <mergeCell ref="Y2:AB2"/>
    <mergeCell ref="A1:AE1"/>
    <mergeCell ref="AD10:AE10"/>
    <mergeCell ref="I4:I9"/>
    <mergeCell ref="G4:G9"/>
    <mergeCell ref="J4:J5"/>
    <mergeCell ref="A4:A9"/>
    <mergeCell ref="B4:B9"/>
    <mergeCell ref="D4:D9"/>
    <mergeCell ref="C4:C5"/>
    <mergeCell ref="E4:E9"/>
    <mergeCell ref="F4:F9"/>
    <mergeCell ref="O4:O9"/>
    <mergeCell ref="P4:P9"/>
    <mergeCell ref="S4:S6"/>
    <mergeCell ref="U4:U5"/>
    <mergeCell ref="V7:V9"/>
    <mergeCell ref="V4:V5"/>
    <mergeCell ref="W4:W5"/>
    <mergeCell ref="X4:X5"/>
    <mergeCell ref="Y4:Y9"/>
  </mergeCells>
  <printOptions/>
  <pageMargins left="0.787401575" right="0.787401575" top="0.984251969" bottom="0.984251969" header="0.492125985" footer="0.49212598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7"/>
  <sheetViews>
    <sheetView showGridLines="0" tabSelected="1" zoomScalePageLayoutView="0" workbookViewId="0" topLeftCell="A1">
      <selection activeCell="P6" sqref="P6"/>
    </sheetView>
  </sheetViews>
  <sheetFormatPr defaultColWidth="9.140625" defaultRowHeight="39.75" customHeight="1"/>
  <cols>
    <col min="1" max="1" width="3.8515625" style="1" customWidth="1"/>
    <col min="2" max="2" width="5.00390625" style="1" customWidth="1"/>
    <col min="3" max="3" width="24.28125" style="1" customWidth="1"/>
    <col min="4" max="4" width="42.140625" style="1" customWidth="1"/>
    <col min="5" max="5" width="14.421875" style="1" customWidth="1"/>
    <col min="6" max="6" width="9.140625" style="1" customWidth="1"/>
    <col min="7" max="7" width="11.28125" style="1" customWidth="1"/>
    <col min="8" max="8" width="6.7109375" style="1" customWidth="1"/>
    <col min="9" max="9" width="3.00390625" style="1" customWidth="1"/>
    <col min="10" max="10" width="13.57421875" style="1" customWidth="1"/>
    <col min="11" max="11" width="12.421875" style="1" customWidth="1"/>
    <col min="12" max="12" width="9.57421875" style="1" customWidth="1"/>
    <col min="13" max="13" width="14.00390625" style="6" customWidth="1"/>
    <col min="14" max="14" width="11.8515625" style="6" customWidth="1"/>
    <col min="15" max="15" width="19.00390625" style="38" customWidth="1"/>
    <col min="16" max="16" width="11.8515625" style="38" customWidth="1"/>
    <col min="17" max="17" width="13.28125" style="6" customWidth="1"/>
    <col min="18" max="18" width="13.28125" style="44" customWidth="1"/>
    <col min="19" max="19" width="13.421875" style="44" customWidth="1"/>
    <col min="20" max="20" width="15.140625" style="1" bestFit="1" customWidth="1"/>
    <col min="21" max="22" width="9.140625" style="1" customWidth="1"/>
    <col min="23" max="23" width="9.8515625" style="1" customWidth="1"/>
    <col min="24" max="24" width="9.140625" style="1" customWidth="1"/>
    <col min="25" max="25" width="13.140625" style="1" customWidth="1"/>
    <col min="26" max="26" width="16.140625" style="1" customWidth="1"/>
    <col min="27" max="27" width="9.140625" style="1" customWidth="1"/>
    <col min="28" max="28" width="13.00390625" style="1" customWidth="1"/>
    <col min="29" max="29" width="12.00390625" style="1" customWidth="1"/>
    <col min="30" max="30" width="14.421875" style="1" customWidth="1"/>
    <col min="31" max="31" width="18.140625" style="1" customWidth="1"/>
    <col min="32" max="16384" width="9.140625" style="1" customWidth="1"/>
  </cols>
  <sheetData>
    <row r="1" spans="1:32" ht="39.75" customHeight="1">
      <c r="A1" s="132" t="s">
        <v>41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4"/>
    </row>
    <row r="2" spans="1:32" ht="12.75" customHeight="1">
      <c r="A2" s="151" t="s">
        <v>24</v>
      </c>
      <c r="B2" s="152"/>
      <c r="C2" s="152"/>
      <c r="D2" s="152"/>
      <c r="E2" s="152"/>
      <c r="F2" s="152"/>
      <c r="G2" s="153"/>
      <c r="H2" s="135" t="s">
        <v>20</v>
      </c>
      <c r="I2" s="136"/>
      <c r="J2" s="136"/>
      <c r="K2" s="136"/>
      <c r="L2" s="137"/>
      <c r="M2" s="135" t="s">
        <v>29</v>
      </c>
      <c r="N2" s="136"/>
      <c r="O2" s="136"/>
      <c r="P2" s="136"/>
      <c r="Q2" s="136"/>
      <c r="R2" s="136"/>
      <c r="S2" s="137"/>
      <c r="T2" s="154" t="s">
        <v>9</v>
      </c>
      <c r="U2" s="155"/>
      <c r="V2" s="155"/>
      <c r="W2" s="155"/>
      <c r="X2" s="156"/>
      <c r="Y2" s="154" t="s">
        <v>0</v>
      </c>
      <c r="Z2" s="155"/>
      <c r="AA2" s="155"/>
      <c r="AB2" s="155"/>
      <c r="AC2" s="156"/>
      <c r="AD2" s="46"/>
      <c r="AE2" s="14" t="s">
        <v>17</v>
      </c>
      <c r="AF2" s="14" t="s">
        <v>26</v>
      </c>
    </row>
    <row r="3" spans="1:32" ht="36.75" customHeight="1">
      <c r="A3" s="2" t="s">
        <v>19</v>
      </c>
      <c r="B3" s="2" t="s">
        <v>1</v>
      </c>
      <c r="C3" s="2" t="s">
        <v>2</v>
      </c>
      <c r="D3" s="30" t="s">
        <v>3</v>
      </c>
      <c r="E3" s="30" t="s">
        <v>38</v>
      </c>
      <c r="F3" s="30" t="s">
        <v>4</v>
      </c>
      <c r="G3" s="30" t="s">
        <v>5</v>
      </c>
      <c r="H3" s="30" t="s">
        <v>10</v>
      </c>
      <c r="I3" s="30" t="s">
        <v>6</v>
      </c>
      <c r="J3" s="30" t="s">
        <v>21</v>
      </c>
      <c r="K3" s="30" t="s">
        <v>5</v>
      </c>
      <c r="L3" s="30" t="s">
        <v>22</v>
      </c>
      <c r="M3" s="30" t="s">
        <v>30</v>
      </c>
      <c r="N3" s="30" t="s">
        <v>31</v>
      </c>
      <c r="O3" s="30" t="s">
        <v>32</v>
      </c>
      <c r="P3" s="30" t="s">
        <v>33</v>
      </c>
      <c r="Q3" s="30" t="s">
        <v>34</v>
      </c>
      <c r="R3" s="30" t="s">
        <v>35</v>
      </c>
      <c r="S3" s="30" t="s">
        <v>36</v>
      </c>
      <c r="T3" s="30" t="s">
        <v>11</v>
      </c>
      <c r="U3" s="30" t="s">
        <v>12</v>
      </c>
      <c r="V3" s="30" t="s">
        <v>13</v>
      </c>
      <c r="W3" s="30" t="s">
        <v>8</v>
      </c>
      <c r="X3" s="30" t="s">
        <v>12</v>
      </c>
      <c r="Y3" s="30" t="s">
        <v>14</v>
      </c>
      <c r="Z3" s="30" t="s">
        <v>15</v>
      </c>
      <c r="AA3" s="30" t="s">
        <v>18</v>
      </c>
      <c r="AB3" s="30" t="s">
        <v>16</v>
      </c>
      <c r="AC3" s="30" t="s">
        <v>7</v>
      </c>
      <c r="AD3" s="30" t="s">
        <v>28</v>
      </c>
      <c r="AE3" s="30" t="s">
        <v>39</v>
      </c>
      <c r="AF3" s="69"/>
    </row>
    <row r="4" spans="1:32" s="37" customFormat="1" ht="41.25" customHeight="1">
      <c r="A4" s="110">
        <v>4</v>
      </c>
      <c r="B4" s="98" t="s">
        <v>45</v>
      </c>
      <c r="C4" s="68" t="s">
        <v>69</v>
      </c>
      <c r="D4" s="128" t="s">
        <v>65</v>
      </c>
      <c r="E4" s="128" t="s">
        <v>64</v>
      </c>
      <c r="F4" s="95">
        <v>44922</v>
      </c>
      <c r="G4" s="84">
        <v>1082401.53</v>
      </c>
      <c r="H4" s="19"/>
      <c r="I4" s="107" t="s">
        <v>43</v>
      </c>
      <c r="J4" s="87"/>
      <c r="K4" s="84"/>
      <c r="L4" s="78"/>
      <c r="M4" s="105" t="s">
        <v>66</v>
      </c>
      <c r="N4" s="124" t="s">
        <v>75</v>
      </c>
      <c r="O4" s="47"/>
      <c r="P4" s="61"/>
      <c r="Q4" s="47"/>
      <c r="R4" s="47"/>
      <c r="S4" s="47"/>
      <c r="T4" s="47"/>
      <c r="U4" s="23"/>
      <c r="V4" s="54"/>
      <c r="W4" s="60"/>
      <c r="X4" s="60"/>
      <c r="Y4" s="72">
        <f>F4+720</f>
        <v>45642</v>
      </c>
      <c r="Z4" s="56" t="s">
        <v>68</v>
      </c>
      <c r="AA4" s="66">
        <v>44992</v>
      </c>
      <c r="AB4" s="66" t="s">
        <v>67</v>
      </c>
      <c r="AC4" s="149" t="s">
        <v>42</v>
      </c>
      <c r="AD4" s="146">
        <f>Y4+90</f>
        <v>45732</v>
      </c>
      <c r="AE4" s="120" t="s">
        <v>56</v>
      </c>
      <c r="AF4" s="145"/>
    </row>
    <row r="5" spans="1:32" s="37" customFormat="1" ht="33" customHeight="1">
      <c r="A5" s="111"/>
      <c r="B5" s="99"/>
      <c r="C5" s="31" t="s">
        <v>55</v>
      </c>
      <c r="D5" s="150"/>
      <c r="E5" s="128"/>
      <c r="F5" s="96"/>
      <c r="G5" s="85"/>
      <c r="H5" s="19"/>
      <c r="I5" s="108"/>
      <c r="J5" s="88"/>
      <c r="K5" s="86"/>
      <c r="L5" s="80"/>
      <c r="M5" s="127"/>
      <c r="N5" s="125"/>
      <c r="O5" s="47"/>
      <c r="P5" s="61"/>
      <c r="Q5" s="47"/>
      <c r="R5" s="47"/>
      <c r="S5" s="47"/>
      <c r="T5" s="47"/>
      <c r="U5" s="23"/>
      <c r="V5" s="54"/>
      <c r="W5" s="60"/>
      <c r="X5" s="60"/>
      <c r="Y5" s="73"/>
      <c r="Z5" s="3"/>
      <c r="AA5" s="4"/>
      <c r="AB5" s="11"/>
      <c r="AC5" s="149"/>
      <c r="AD5" s="147"/>
      <c r="AE5" s="121"/>
      <c r="AF5" s="143"/>
    </row>
    <row r="6" spans="1:32" s="37" customFormat="1" ht="99.75" customHeight="1">
      <c r="A6" s="112"/>
      <c r="B6" s="100"/>
      <c r="C6" s="63" t="s">
        <v>61</v>
      </c>
      <c r="D6" s="150"/>
      <c r="E6" s="128"/>
      <c r="F6" s="97"/>
      <c r="G6" s="86"/>
      <c r="H6" s="19"/>
      <c r="I6" s="109"/>
      <c r="J6" s="24"/>
      <c r="K6" s="50"/>
      <c r="L6" s="49"/>
      <c r="M6" s="106"/>
      <c r="N6" s="126"/>
      <c r="O6" s="47"/>
      <c r="P6" s="61"/>
      <c r="Q6" s="47"/>
      <c r="R6" s="47"/>
      <c r="S6" s="47"/>
      <c r="T6" s="47"/>
      <c r="U6" s="23"/>
      <c r="V6" s="54"/>
      <c r="W6" s="60"/>
      <c r="X6" s="60"/>
      <c r="Y6" s="74"/>
      <c r="Z6" s="3"/>
      <c r="AA6" s="4"/>
      <c r="AB6" s="11"/>
      <c r="AC6" s="149"/>
      <c r="AD6" s="148"/>
      <c r="AE6" s="122"/>
      <c r="AF6" s="144"/>
    </row>
    <row r="7" spans="1:32" ht="39.75" customHeight="1">
      <c r="A7" s="25"/>
      <c r="B7" s="26"/>
      <c r="C7" s="141" t="s">
        <v>25</v>
      </c>
      <c r="D7" s="142"/>
      <c r="E7" s="45"/>
      <c r="F7" s="36"/>
      <c r="G7" s="27" t="e">
        <f>SUM(#REF!)</f>
        <v>#REF!</v>
      </c>
      <c r="H7" s="28"/>
      <c r="I7" s="32"/>
      <c r="J7" s="34"/>
      <c r="K7" s="27" t="e">
        <f>SUM(#REF!)</f>
        <v>#REF!</v>
      </c>
      <c r="L7" s="35"/>
      <c r="M7" s="51"/>
      <c r="N7" s="52"/>
      <c r="O7" s="51"/>
      <c r="P7" s="53"/>
      <c r="Q7" s="51"/>
      <c r="R7" s="51"/>
      <c r="S7" s="51"/>
      <c r="T7" s="35"/>
      <c r="U7" s="35"/>
      <c r="V7" s="34"/>
      <c r="W7" s="34"/>
      <c r="X7" s="33"/>
      <c r="Y7" s="33"/>
      <c r="Z7" s="29"/>
      <c r="AA7" s="35"/>
      <c r="AB7" s="35"/>
      <c r="AC7" s="34"/>
      <c r="AD7" s="34"/>
      <c r="AE7" s="29"/>
      <c r="AF7" s="69"/>
    </row>
    <row r="8" spans="18:19" ht="39.75" customHeight="1">
      <c r="R8" s="38"/>
      <c r="S8" s="13"/>
    </row>
    <row r="9" spans="18:19" ht="39.75" customHeight="1">
      <c r="R9" s="38"/>
      <c r="S9" s="13"/>
    </row>
    <row r="10" spans="18:19" ht="39.75" customHeight="1">
      <c r="R10" s="38"/>
      <c r="S10" s="13"/>
    </row>
    <row r="11" spans="18:19" ht="39.75" customHeight="1">
      <c r="R11" s="38"/>
      <c r="S11" s="13"/>
    </row>
    <row r="12" spans="18:19" ht="39.75" customHeight="1">
      <c r="R12" s="38"/>
      <c r="S12" s="13"/>
    </row>
    <row r="13" spans="18:19" ht="39.75" customHeight="1">
      <c r="R13" s="38"/>
      <c r="S13" s="13"/>
    </row>
    <row r="14" spans="18:19" ht="39.75" customHeight="1">
      <c r="R14" s="38"/>
      <c r="S14" s="13"/>
    </row>
    <row r="15" spans="18:19" ht="39.75" customHeight="1">
      <c r="R15" s="38"/>
      <c r="S15" s="13"/>
    </row>
    <row r="16" spans="18:19" ht="39.75" customHeight="1">
      <c r="R16" s="38"/>
      <c r="S16" s="13"/>
    </row>
    <row r="17" spans="18:19" ht="39.75" customHeight="1">
      <c r="R17" s="38"/>
      <c r="S17" s="13"/>
    </row>
    <row r="18" spans="18:19" ht="39.75" customHeight="1">
      <c r="R18" s="38"/>
      <c r="S18" s="13"/>
    </row>
    <row r="19" spans="4:19" ht="39.75" customHeight="1">
      <c r="D19" s="65"/>
      <c r="R19" s="38"/>
      <c r="S19" s="13"/>
    </row>
    <row r="20" spans="4:19" ht="39.75" customHeight="1">
      <c r="D20" s="65"/>
      <c r="R20" s="38"/>
      <c r="S20" s="13"/>
    </row>
    <row r="21" spans="4:19" ht="39.75" customHeight="1">
      <c r="D21" s="65"/>
      <c r="R21" s="38"/>
      <c r="S21" s="13"/>
    </row>
    <row r="22" spans="18:19" ht="39.75" customHeight="1">
      <c r="R22" s="38"/>
      <c r="S22" s="13"/>
    </row>
    <row r="23" spans="18:19" ht="39.75" customHeight="1">
      <c r="R23" s="38"/>
      <c r="S23" s="13"/>
    </row>
    <row r="24" spans="18:19" ht="39.75" customHeight="1">
      <c r="R24" s="38"/>
      <c r="S24" s="13"/>
    </row>
    <row r="25" spans="18:19" ht="39.75" customHeight="1">
      <c r="R25" s="38"/>
      <c r="S25" s="13"/>
    </row>
    <row r="26" spans="18:19" ht="39.75" customHeight="1">
      <c r="R26" s="38"/>
      <c r="S26" s="13"/>
    </row>
    <row r="27" spans="18:19" ht="39.75" customHeight="1">
      <c r="R27" s="38"/>
      <c r="S27" s="13"/>
    </row>
    <row r="28" spans="18:19" ht="39.75" customHeight="1">
      <c r="R28" s="38"/>
      <c r="S28" s="13"/>
    </row>
    <row r="29" ht="39.75" customHeight="1">
      <c r="S29" s="13"/>
    </row>
    <row r="30" ht="39.75" customHeight="1">
      <c r="S30" s="13"/>
    </row>
    <row r="31" ht="39.75" customHeight="1">
      <c r="S31" s="13"/>
    </row>
    <row r="32" ht="39.75" customHeight="1">
      <c r="S32" s="13"/>
    </row>
    <row r="33" ht="39.75" customHeight="1">
      <c r="S33" s="13"/>
    </row>
    <row r="34" ht="39.75" customHeight="1">
      <c r="S34" s="13"/>
    </row>
    <row r="35" ht="39.75" customHeight="1">
      <c r="S35" s="13"/>
    </row>
    <row r="36" ht="39.75" customHeight="1">
      <c r="S36" s="13"/>
    </row>
    <row r="37" ht="39.75" customHeight="1">
      <c r="S37" s="13"/>
    </row>
    <row r="38" ht="39.75" customHeight="1">
      <c r="S38" s="13"/>
    </row>
    <row r="39" ht="39.75" customHeight="1">
      <c r="S39" s="13"/>
    </row>
    <row r="40" ht="39.75" customHeight="1">
      <c r="S40" s="13"/>
    </row>
    <row r="41" ht="39.75" customHeight="1">
      <c r="S41" s="13"/>
    </row>
    <row r="42" ht="39.75" customHeight="1">
      <c r="S42" s="13"/>
    </row>
    <row r="43" ht="39.75" customHeight="1">
      <c r="S43" s="13"/>
    </row>
    <row r="44" ht="39.75" customHeight="1">
      <c r="S44" s="13"/>
    </row>
    <row r="45" ht="39.75" customHeight="1">
      <c r="S45" s="13"/>
    </row>
    <row r="46" ht="39.75" customHeight="1">
      <c r="S46" s="13"/>
    </row>
    <row r="47" ht="39.75" customHeight="1">
      <c r="S47" s="13"/>
    </row>
    <row r="48" ht="39.75" customHeight="1">
      <c r="S48" s="13"/>
    </row>
    <row r="49" ht="39.75" customHeight="1">
      <c r="S49" s="13"/>
    </row>
    <row r="50" ht="39.75" customHeight="1">
      <c r="S50" s="13"/>
    </row>
    <row r="51" ht="39.75" customHeight="1">
      <c r="S51" s="13"/>
    </row>
    <row r="52" ht="39.75" customHeight="1">
      <c r="S52" s="13"/>
    </row>
    <row r="53" ht="39.75" customHeight="1">
      <c r="S53" s="13"/>
    </row>
    <row r="54" ht="39.75" customHeight="1">
      <c r="S54" s="13"/>
    </row>
    <row r="55" ht="39.75" customHeight="1">
      <c r="S55" s="13"/>
    </row>
    <row r="56" ht="39.75" customHeight="1">
      <c r="S56" s="13"/>
    </row>
    <row r="57" ht="39.75" customHeight="1">
      <c r="S57" s="13"/>
    </row>
    <row r="58" ht="39.75" customHeight="1">
      <c r="S58" s="13"/>
    </row>
    <row r="59" ht="39.75" customHeight="1">
      <c r="S59" s="13"/>
    </row>
    <row r="60" ht="39.75" customHeight="1">
      <c r="S60" s="13"/>
    </row>
    <row r="61" ht="39.75" customHeight="1">
      <c r="S61" s="13"/>
    </row>
    <row r="62" ht="39.75" customHeight="1">
      <c r="S62" s="13"/>
    </row>
    <row r="63" ht="39.75" customHeight="1">
      <c r="S63" s="13"/>
    </row>
    <row r="64" ht="39.75" customHeight="1">
      <c r="S64" s="13"/>
    </row>
    <row r="65" ht="39.75" customHeight="1">
      <c r="S65" s="13"/>
    </row>
    <row r="66" ht="39.75" customHeight="1">
      <c r="S66" s="13"/>
    </row>
    <row r="67" ht="39.75" customHeight="1">
      <c r="S67" s="13"/>
    </row>
    <row r="68" ht="39.75" customHeight="1">
      <c r="S68" s="13"/>
    </row>
    <row r="69" ht="39.75" customHeight="1">
      <c r="S69" s="13"/>
    </row>
    <row r="70" ht="39.75" customHeight="1">
      <c r="S70" s="13"/>
    </row>
    <row r="71" ht="39.75" customHeight="1">
      <c r="S71" s="13"/>
    </row>
    <row r="72" ht="39.75" customHeight="1">
      <c r="S72" s="13"/>
    </row>
    <row r="73" ht="39.75" customHeight="1">
      <c r="S73" s="13"/>
    </row>
    <row r="74" ht="39.75" customHeight="1">
      <c r="S74" s="13"/>
    </row>
    <row r="75" ht="39.75" customHeight="1">
      <c r="S75" s="13"/>
    </row>
    <row r="76" ht="39.75" customHeight="1">
      <c r="R76" s="38"/>
    </row>
    <row r="77" ht="39.75" customHeight="1">
      <c r="R77" s="38"/>
    </row>
    <row r="78" ht="39.75" customHeight="1">
      <c r="R78" s="38"/>
    </row>
    <row r="79" ht="39.75" customHeight="1">
      <c r="R79" s="38"/>
    </row>
    <row r="80" ht="39.75" customHeight="1">
      <c r="R80" s="38"/>
    </row>
    <row r="81" ht="39.75" customHeight="1">
      <c r="R81" s="38"/>
    </row>
    <row r="82" ht="39.75" customHeight="1">
      <c r="R82" s="38"/>
    </row>
    <row r="83" ht="39.75" customHeight="1">
      <c r="R83" s="38"/>
    </row>
    <row r="84" ht="39.75" customHeight="1">
      <c r="R84" s="38"/>
    </row>
    <row r="85" ht="39.75" customHeight="1">
      <c r="R85" s="38"/>
    </row>
    <row r="86" ht="39.75" customHeight="1">
      <c r="R86" s="38"/>
    </row>
    <row r="87" ht="39.75" customHeight="1">
      <c r="R87" s="38"/>
    </row>
    <row r="88" ht="39.75" customHeight="1">
      <c r="R88" s="38"/>
    </row>
    <row r="89" ht="39.75" customHeight="1">
      <c r="R89" s="38"/>
    </row>
    <row r="90" ht="39.75" customHeight="1">
      <c r="R90" s="38"/>
    </row>
    <row r="91" ht="39.75" customHeight="1">
      <c r="R91" s="38"/>
    </row>
    <row r="92" ht="39.75" customHeight="1">
      <c r="R92" s="38"/>
    </row>
    <row r="93" ht="39.75" customHeight="1">
      <c r="R93" s="38"/>
    </row>
    <row r="94" ht="39.75" customHeight="1">
      <c r="R94" s="38"/>
    </row>
    <row r="95" ht="39.75" customHeight="1">
      <c r="R95" s="38"/>
    </row>
    <row r="96" ht="39.75" customHeight="1">
      <c r="R96" s="38"/>
    </row>
    <row r="97" ht="39.75" customHeight="1">
      <c r="R97" s="38"/>
    </row>
    <row r="98" ht="39.75" customHeight="1">
      <c r="R98" s="38"/>
    </row>
    <row r="99" ht="39.75" customHeight="1">
      <c r="R99" s="38"/>
    </row>
    <row r="100" ht="39.75" customHeight="1">
      <c r="R100" s="38"/>
    </row>
    <row r="101" ht="39.75" customHeight="1">
      <c r="R101" s="38"/>
    </row>
    <row r="102" ht="39.75" customHeight="1">
      <c r="R102" s="38"/>
    </row>
    <row r="103" ht="39.75" customHeight="1">
      <c r="R103" s="38"/>
    </row>
    <row r="104" ht="39.75" customHeight="1">
      <c r="R104" s="38"/>
    </row>
    <row r="105" ht="39.75" customHeight="1">
      <c r="R105" s="38"/>
    </row>
    <row r="106" ht="39.75" customHeight="1">
      <c r="R106" s="38"/>
    </row>
    <row r="107" ht="39.75" customHeight="1">
      <c r="R107" s="38"/>
    </row>
    <row r="108" ht="39.75" customHeight="1">
      <c r="R108" s="38"/>
    </row>
    <row r="109" ht="39.75" customHeight="1">
      <c r="R109" s="38"/>
    </row>
    <row r="110" ht="39.75" customHeight="1">
      <c r="R110" s="38"/>
    </row>
    <row r="111" ht="39.75" customHeight="1">
      <c r="R111" s="38"/>
    </row>
    <row r="112" ht="39.75" customHeight="1">
      <c r="R112" s="38"/>
    </row>
    <row r="113" ht="39.75" customHeight="1">
      <c r="R113" s="38"/>
    </row>
    <row r="114" ht="39.75" customHeight="1">
      <c r="R114" s="38"/>
    </row>
    <row r="115" ht="39.75" customHeight="1">
      <c r="R115" s="38"/>
    </row>
    <row r="116" ht="39.75" customHeight="1">
      <c r="R116" s="38"/>
    </row>
    <row r="117" ht="39.75" customHeight="1">
      <c r="R117" s="38"/>
    </row>
    <row r="118" ht="39.75" customHeight="1">
      <c r="R118" s="38"/>
    </row>
    <row r="119" ht="39.75" customHeight="1">
      <c r="R119" s="38"/>
    </row>
    <row r="120" ht="39.75" customHeight="1">
      <c r="R120" s="38"/>
    </row>
    <row r="121" ht="39.75" customHeight="1">
      <c r="R121" s="38"/>
    </row>
    <row r="122" ht="39.75" customHeight="1">
      <c r="R122" s="38"/>
    </row>
    <row r="123" ht="39.75" customHeight="1">
      <c r="R123" s="38"/>
    </row>
    <row r="124" ht="39.75" customHeight="1">
      <c r="R124" s="38"/>
    </row>
    <row r="125" ht="39.75" customHeight="1">
      <c r="R125" s="38"/>
    </row>
    <row r="126" ht="39.75" customHeight="1">
      <c r="R126" s="38"/>
    </row>
    <row r="127" ht="39.75" customHeight="1">
      <c r="R127" s="38"/>
    </row>
    <row r="128" ht="39.75" customHeight="1">
      <c r="R128" s="38"/>
    </row>
    <row r="129" ht="39.75" customHeight="1">
      <c r="R129" s="38"/>
    </row>
    <row r="130" ht="39.75" customHeight="1">
      <c r="R130" s="38"/>
    </row>
    <row r="131" ht="39.75" customHeight="1">
      <c r="R131" s="38"/>
    </row>
    <row r="132" ht="39.75" customHeight="1">
      <c r="R132" s="38"/>
    </row>
    <row r="133" ht="39.75" customHeight="1">
      <c r="R133" s="38"/>
    </row>
    <row r="134" ht="39.75" customHeight="1">
      <c r="R134" s="38"/>
    </row>
    <row r="135" ht="39.75" customHeight="1">
      <c r="R135" s="38"/>
    </row>
    <row r="136" ht="39.75" customHeight="1">
      <c r="R136" s="38"/>
    </row>
    <row r="137" ht="39.75" customHeight="1">
      <c r="R137" s="38"/>
    </row>
    <row r="138" ht="39.75" customHeight="1">
      <c r="R138" s="38"/>
    </row>
    <row r="139" ht="39.75" customHeight="1">
      <c r="R139" s="38"/>
    </row>
    <row r="140" ht="39.75" customHeight="1">
      <c r="R140" s="38"/>
    </row>
    <row r="141" ht="39.75" customHeight="1">
      <c r="R141" s="38"/>
    </row>
    <row r="142" ht="39.75" customHeight="1">
      <c r="R142" s="38"/>
    </row>
    <row r="143" ht="39.75" customHeight="1">
      <c r="R143" s="38"/>
    </row>
    <row r="144" ht="39.75" customHeight="1">
      <c r="R144" s="38"/>
    </row>
    <row r="145" ht="39.75" customHeight="1">
      <c r="R145" s="38"/>
    </row>
    <row r="146" ht="39.75" customHeight="1">
      <c r="R146" s="38"/>
    </row>
    <row r="147" ht="39.75" customHeight="1">
      <c r="R147" s="38"/>
    </row>
    <row r="148" ht="39.75" customHeight="1">
      <c r="R148" s="38"/>
    </row>
    <row r="149" ht="39.75" customHeight="1">
      <c r="R149" s="38"/>
    </row>
    <row r="150" ht="39.75" customHeight="1">
      <c r="R150" s="38"/>
    </row>
    <row r="151" ht="39.75" customHeight="1">
      <c r="R151" s="38"/>
    </row>
    <row r="152" ht="39.75" customHeight="1">
      <c r="R152" s="38"/>
    </row>
    <row r="153" ht="39.75" customHeight="1">
      <c r="R153" s="38"/>
    </row>
    <row r="154" ht="39.75" customHeight="1">
      <c r="R154" s="38"/>
    </row>
    <row r="155" ht="39.75" customHeight="1">
      <c r="R155" s="38"/>
    </row>
    <row r="156" ht="39.75" customHeight="1">
      <c r="R156" s="38"/>
    </row>
    <row r="157" ht="39.75" customHeight="1">
      <c r="R157" s="38"/>
    </row>
    <row r="158" ht="39.75" customHeight="1">
      <c r="R158" s="38"/>
    </row>
    <row r="159" ht="39.75" customHeight="1">
      <c r="R159" s="38"/>
    </row>
    <row r="160" ht="39.75" customHeight="1">
      <c r="R160" s="38"/>
    </row>
    <row r="161" ht="39.75" customHeight="1">
      <c r="R161" s="38"/>
    </row>
    <row r="162" ht="39.75" customHeight="1">
      <c r="R162" s="38"/>
    </row>
    <row r="163" ht="39.75" customHeight="1">
      <c r="R163" s="38"/>
    </row>
    <row r="164" ht="39.75" customHeight="1">
      <c r="R164" s="38"/>
    </row>
    <row r="165" ht="39.75" customHeight="1">
      <c r="R165" s="38"/>
    </row>
    <row r="166" ht="39.75" customHeight="1">
      <c r="R166" s="38"/>
    </row>
    <row r="167" ht="39.75" customHeight="1">
      <c r="R167" s="38"/>
    </row>
    <row r="168" ht="39.75" customHeight="1">
      <c r="R168" s="38"/>
    </row>
    <row r="169" ht="39.75" customHeight="1">
      <c r="R169" s="38"/>
    </row>
    <row r="170" ht="39.75" customHeight="1">
      <c r="R170" s="38"/>
    </row>
    <row r="171" ht="39.75" customHeight="1">
      <c r="R171" s="38"/>
    </row>
    <row r="172" ht="39.75" customHeight="1">
      <c r="R172" s="38"/>
    </row>
    <row r="173" ht="39.75" customHeight="1">
      <c r="R173" s="38"/>
    </row>
    <row r="174" ht="39.75" customHeight="1">
      <c r="R174" s="38"/>
    </row>
    <row r="175" ht="39.75" customHeight="1">
      <c r="R175" s="38"/>
    </row>
    <row r="176" ht="39.75" customHeight="1">
      <c r="R176" s="38"/>
    </row>
    <row r="177" ht="39.75" customHeight="1">
      <c r="R177" s="38"/>
    </row>
    <row r="178" ht="39.75" customHeight="1">
      <c r="R178" s="38"/>
    </row>
    <row r="179" ht="39.75" customHeight="1">
      <c r="R179" s="38"/>
    </row>
    <row r="180" ht="39.75" customHeight="1">
      <c r="R180" s="38"/>
    </row>
    <row r="181" ht="39.75" customHeight="1">
      <c r="R181" s="38"/>
    </row>
    <row r="182" ht="39.75" customHeight="1">
      <c r="R182" s="38"/>
    </row>
    <row r="183" ht="39.75" customHeight="1">
      <c r="R183" s="38"/>
    </row>
    <row r="184" ht="39.75" customHeight="1">
      <c r="R184" s="38"/>
    </row>
    <row r="185" ht="39.75" customHeight="1">
      <c r="R185" s="38"/>
    </row>
    <row r="186" ht="39.75" customHeight="1">
      <c r="R186" s="38"/>
    </row>
    <row r="187" ht="39.75" customHeight="1">
      <c r="R187" s="38"/>
    </row>
    <row r="188" ht="39.75" customHeight="1">
      <c r="R188" s="38"/>
    </row>
    <row r="189" ht="39.75" customHeight="1">
      <c r="R189" s="38"/>
    </row>
    <row r="190" ht="39.75" customHeight="1">
      <c r="R190" s="38"/>
    </row>
    <row r="191" ht="39.75" customHeight="1">
      <c r="R191" s="38"/>
    </row>
    <row r="192" ht="39.75" customHeight="1">
      <c r="R192" s="38"/>
    </row>
    <row r="193" ht="39.75" customHeight="1">
      <c r="R193" s="38"/>
    </row>
    <row r="194" ht="39.75" customHeight="1">
      <c r="R194" s="38"/>
    </row>
    <row r="195" ht="39.75" customHeight="1">
      <c r="R195" s="38"/>
    </row>
    <row r="196" ht="39.75" customHeight="1">
      <c r="R196" s="38"/>
    </row>
    <row r="197" ht="39.75" customHeight="1">
      <c r="R197" s="38"/>
    </row>
    <row r="198" ht="39.75" customHeight="1">
      <c r="R198" s="38"/>
    </row>
    <row r="199" ht="39.75" customHeight="1">
      <c r="R199" s="38"/>
    </row>
    <row r="200" ht="39.75" customHeight="1">
      <c r="R200" s="38"/>
    </row>
    <row r="201" ht="39.75" customHeight="1">
      <c r="R201" s="38"/>
    </row>
    <row r="202" ht="39.75" customHeight="1">
      <c r="R202" s="38"/>
    </row>
    <row r="203" ht="39.75" customHeight="1">
      <c r="R203" s="38"/>
    </row>
    <row r="204" ht="39.75" customHeight="1">
      <c r="R204" s="38"/>
    </row>
    <row r="205" ht="39.75" customHeight="1">
      <c r="R205" s="38"/>
    </row>
    <row r="206" ht="39.75" customHeight="1">
      <c r="R206" s="38"/>
    </row>
    <row r="207" ht="39.75" customHeight="1">
      <c r="R207" s="38"/>
    </row>
    <row r="208" ht="39.75" customHeight="1">
      <c r="R208" s="38"/>
    </row>
    <row r="209" ht="39.75" customHeight="1">
      <c r="R209" s="38"/>
    </row>
    <row r="210" ht="39.75" customHeight="1">
      <c r="R210" s="38"/>
    </row>
    <row r="211" ht="39.75" customHeight="1">
      <c r="R211" s="38"/>
    </row>
    <row r="212" ht="39.75" customHeight="1">
      <c r="R212" s="38"/>
    </row>
    <row r="213" ht="39.75" customHeight="1">
      <c r="R213" s="38"/>
    </row>
    <row r="214" ht="39.75" customHeight="1">
      <c r="R214" s="38"/>
    </row>
    <row r="215" ht="39.75" customHeight="1">
      <c r="R215" s="38"/>
    </row>
    <row r="216" ht="39.75" customHeight="1">
      <c r="R216" s="38"/>
    </row>
    <row r="217" ht="39.75" customHeight="1">
      <c r="R217" s="38"/>
    </row>
    <row r="218" ht="39.75" customHeight="1">
      <c r="R218" s="38"/>
    </row>
    <row r="219" ht="39.75" customHeight="1">
      <c r="R219" s="38"/>
    </row>
    <row r="220" ht="39.75" customHeight="1">
      <c r="R220" s="38"/>
    </row>
    <row r="221" ht="39.75" customHeight="1">
      <c r="R221" s="38"/>
    </row>
    <row r="222" ht="39.75" customHeight="1">
      <c r="R222" s="38"/>
    </row>
    <row r="223" ht="39.75" customHeight="1">
      <c r="R223" s="38"/>
    </row>
    <row r="224" ht="39.75" customHeight="1">
      <c r="R224" s="38"/>
    </row>
    <row r="225" ht="39.75" customHeight="1">
      <c r="R225" s="38"/>
    </row>
    <row r="226" ht="39.75" customHeight="1">
      <c r="R226" s="38"/>
    </row>
    <row r="227" ht="39.75" customHeight="1">
      <c r="R227" s="38"/>
    </row>
  </sheetData>
  <sheetProtection/>
  <autoFilter ref="A3:AE3"/>
  <mergeCells count="24">
    <mergeCell ref="C7:D7"/>
    <mergeCell ref="A2:G2"/>
    <mergeCell ref="H2:L2"/>
    <mergeCell ref="T2:X2"/>
    <mergeCell ref="Y2:AC2"/>
    <mergeCell ref="M2:S2"/>
    <mergeCell ref="A4:A6"/>
    <mergeCell ref="B4:B6"/>
    <mergeCell ref="D4:D6"/>
    <mergeCell ref="E4:E6"/>
    <mergeCell ref="F4:F6"/>
    <mergeCell ref="G4:G6"/>
    <mergeCell ref="AE4:AE6"/>
    <mergeCell ref="M4:M6"/>
    <mergeCell ref="N4:N6"/>
    <mergeCell ref="Y4:Y6"/>
    <mergeCell ref="AF4:AF6"/>
    <mergeCell ref="J4:J5"/>
    <mergeCell ref="K4:K5"/>
    <mergeCell ref="L4:L5"/>
    <mergeCell ref="AD4:AD6"/>
    <mergeCell ref="AC4:AC6"/>
    <mergeCell ref="I4:I6"/>
    <mergeCell ref="A1:AF1"/>
  </mergeCells>
  <printOptions/>
  <pageMargins left="0.787401575" right="0.787401575" top="0.32" bottom="0.18" header="0.34" footer="0.49212598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cnunes</dc:creator>
  <cp:keywords/>
  <dc:description/>
  <cp:lastModifiedBy>ivanildes.souza</cp:lastModifiedBy>
  <cp:lastPrinted>2017-04-19T17:42:07Z</cp:lastPrinted>
  <dcterms:created xsi:type="dcterms:W3CDTF">2007-01-12T20:35:04Z</dcterms:created>
  <dcterms:modified xsi:type="dcterms:W3CDTF">2024-01-19T16:30:59Z</dcterms:modified>
  <cp:category/>
  <cp:version/>
  <cp:contentType/>
  <cp:contentStatus/>
</cp:coreProperties>
</file>